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4" windowWidth="11316" windowHeight="5268" activeTab="0"/>
  </bookViews>
  <sheets>
    <sheet name="BANKINTER" sheetId="1" r:id="rId1"/>
    <sheet name="LINEA DIRECTA" sheetId="2" r:id="rId2"/>
  </sheets>
  <externalReferences>
    <externalReference r:id="rId5"/>
  </externalReferences>
  <definedNames>
    <definedName name="_xlfn.IFERROR" hidden="1">#NAME?</definedName>
    <definedName name="_xlnm.Print_Area" localSheetId="0">'BANKINTER'!$B$1:$M$422</definedName>
  </definedNames>
  <calcPr fullCalcOnLoad="1"/>
</workbook>
</file>

<file path=xl/sharedStrings.xml><?xml version="1.0" encoding="utf-8"?>
<sst xmlns="http://schemas.openxmlformats.org/spreadsheetml/2006/main" count="456" uniqueCount="336">
  <si>
    <t>DATOS SIGNIFICATIVOS</t>
  </si>
  <si>
    <t xml:space="preserve"> </t>
  </si>
  <si>
    <t>diferencia</t>
  </si>
  <si>
    <t>Miles de Euros</t>
  </si>
  <si>
    <t>importe</t>
  </si>
  <si>
    <t xml:space="preserve">    %</t>
  </si>
  <si>
    <t>Créditos sobre clientes</t>
  </si>
  <si>
    <t>Número de acciones</t>
  </si>
  <si>
    <t>Oficinas</t>
  </si>
  <si>
    <t>Oficinas Virtuales</t>
  </si>
  <si>
    <t>Otros activos</t>
  </si>
  <si>
    <t>Débitos representados por valores negociables</t>
  </si>
  <si>
    <t>Otros pasivos</t>
  </si>
  <si>
    <t>Pasivos subordinados</t>
  </si>
  <si>
    <t>RENDIMIENTOS Y COSTES</t>
  </si>
  <si>
    <t>[datos en %]</t>
  </si>
  <si>
    <t>ponderación</t>
  </si>
  <si>
    <t xml:space="preserve">      tipo</t>
  </si>
  <si>
    <t>RECURSOS DE CLIENTES</t>
  </si>
  <si>
    <t>Miles de euros</t>
  </si>
  <si>
    <t>%</t>
  </si>
  <si>
    <t>Total</t>
  </si>
  <si>
    <t>RECURSOS GESTIONADOS FUERA DE BALANCE</t>
  </si>
  <si>
    <t>Fondos de Inversión</t>
  </si>
  <si>
    <t>Fondos de Pensiones</t>
  </si>
  <si>
    <t>Total Recursos Fuera de Balance</t>
  </si>
  <si>
    <t>INVERSIÓN CREDITICIA</t>
  </si>
  <si>
    <t>Créditos a Administraciones Públicas</t>
  </si>
  <si>
    <t>Total Inversión Creditícia</t>
  </si>
  <si>
    <t>EVOLUCIÓN DE LAS COMISIONES</t>
  </si>
  <si>
    <t xml:space="preserve">% </t>
  </si>
  <si>
    <t>Total comisiones pagadas</t>
  </si>
  <si>
    <t>Total comisiones percibidas</t>
  </si>
  <si>
    <t xml:space="preserve">     diferencia</t>
  </si>
  <si>
    <t xml:space="preserve"> importe</t>
  </si>
  <si>
    <t xml:space="preserve">     %</t>
  </si>
  <si>
    <t>Activos totales medios</t>
  </si>
  <si>
    <t>Intereses y rendimientos asimilados</t>
  </si>
  <si>
    <t>Intereses y cargas asimiladas</t>
  </si>
  <si>
    <t xml:space="preserve">               Diferencia</t>
  </si>
  <si>
    <t>Activos ponderados por riesgo</t>
  </si>
  <si>
    <t>CREACIÓN DE VALOR PARA EL ACCIONISTA</t>
  </si>
  <si>
    <t>Ratios bursátiles</t>
  </si>
  <si>
    <t xml:space="preserve">Riesgo crediticio dudoso </t>
  </si>
  <si>
    <t>Indice de morosidad (%)</t>
  </si>
  <si>
    <t>Oficinas y Centros</t>
  </si>
  <si>
    <t>Balance</t>
  </si>
  <si>
    <t>Ratios</t>
  </si>
  <si>
    <t>Acción Bankinter</t>
  </si>
  <si>
    <t>Centros de Gestión comercial</t>
  </si>
  <si>
    <t xml:space="preserve">   Corporativa</t>
  </si>
  <si>
    <t xml:space="preserve">   Pymes</t>
  </si>
  <si>
    <t xml:space="preserve">   Banca Privada</t>
  </si>
  <si>
    <t>Numero de Agentes</t>
  </si>
  <si>
    <t>Oficinas telefonicas y de Internet</t>
  </si>
  <si>
    <t>Plantilla</t>
  </si>
  <si>
    <t>ACUMULADO</t>
  </si>
  <si>
    <t>TRIMESTRALES</t>
  </si>
  <si>
    <t>RIESGO CREDITICIO DUDOSO</t>
  </si>
  <si>
    <t>Riesgo dudoso</t>
  </si>
  <si>
    <t>Indice de cobertura de la morosidad (%)</t>
  </si>
  <si>
    <t>RATINGS</t>
  </si>
  <si>
    <t>Moody´s</t>
  </si>
  <si>
    <t>Corto Plazo</t>
  </si>
  <si>
    <t>Largo Plazo</t>
  </si>
  <si>
    <t>Datos por acción del período (euros)</t>
  </si>
  <si>
    <t>Riesgo computable ex titulización</t>
  </si>
  <si>
    <t>Depósitos en entidades de crédito</t>
  </si>
  <si>
    <t>Depósitos de entidades de crédito</t>
  </si>
  <si>
    <t>Depósitos en bancos centrales</t>
  </si>
  <si>
    <t>Depósitos de la clientela</t>
  </si>
  <si>
    <t>Valores representativos de deuda</t>
  </si>
  <si>
    <t>Renta variable</t>
  </si>
  <si>
    <t>Activos medios remunerados (b)</t>
  </si>
  <si>
    <t>Depósitos de bancos centrales</t>
  </si>
  <si>
    <t>Recursos medios con coste (d)</t>
  </si>
  <si>
    <t>Recursos de clientes (c)</t>
  </si>
  <si>
    <t>Recursos totales medios</t>
  </si>
  <si>
    <t>Margen de intermediación (b-d)</t>
  </si>
  <si>
    <t>Margen de clientes (a-c)</t>
  </si>
  <si>
    <t xml:space="preserve">Crédito a la clientela (a) </t>
  </si>
  <si>
    <t>Recursosmedios con coste (d)</t>
  </si>
  <si>
    <t>Débitos representados por  valores negociables</t>
  </si>
  <si>
    <t>VARIACION DEL PATRIMONIO NETO</t>
  </si>
  <si>
    <t>Outlook</t>
  </si>
  <si>
    <t>Margen Bruto</t>
  </si>
  <si>
    <t>Resultado de la actividad de explotación</t>
  </si>
  <si>
    <t>TOTAL PATRIMONIO NETO</t>
  </si>
  <si>
    <t>Empleados Grupo Bancario</t>
  </si>
  <si>
    <t>Empleados Linea Directa Aseguradora</t>
  </si>
  <si>
    <t>Diferencia %</t>
  </si>
  <si>
    <t>Diferencia</t>
  </si>
  <si>
    <t xml:space="preserve">    Valores negociables en red</t>
  </si>
  <si>
    <t>Valores negociables mayoristas</t>
  </si>
  <si>
    <t xml:space="preserve">       Cuentas corrientes</t>
  </si>
  <si>
    <t xml:space="preserve">       Imposiciones a Plazo</t>
  </si>
  <si>
    <t xml:space="preserve">       Ajustes por valoración</t>
  </si>
  <si>
    <t>Fondos de inversión ajenos comercializados</t>
  </si>
  <si>
    <t>Bonos titulizados</t>
  </si>
  <si>
    <t>Cédulas hipotecarias</t>
  </si>
  <si>
    <t>Bonos senior</t>
  </si>
  <si>
    <t>Ajustes por valoración</t>
  </si>
  <si>
    <t>Cesión temporal de activos</t>
  </si>
  <si>
    <t xml:space="preserve">    Otras ctas. a la vista</t>
  </si>
  <si>
    <t xml:space="preserve">Otros sectores </t>
  </si>
  <si>
    <t>Crédito comercial</t>
  </si>
  <si>
    <t>Otros deudores a plazo</t>
  </si>
  <si>
    <t xml:space="preserve">            Préstamos personales</t>
  </si>
  <si>
    <t xml:space="preserve">            Cuentas de crédito</t>
  </si>
  <si>
    <t>Arrendamientos financieros</t>
  </si>
  <si>
    <t>Otros créditos</t>
  </si>
  <si>
    <t>Crédito con garantía real</t>
  </si>
  <si>
    <t>Depósitos Sector Privado</t>
  </si>
  <si>
    <t>Administraciones Publicas</t>
  </si>
  <si>
    <t>Otras comisiones</t>
  </si>
  <si>
    <t>DBRS</t>
  </si>
  <si>
    <t>R-1 (low)</t>
  </si>
  <si>
    <t>Activos adjudicados</t>
  </si>
  <si>
    <t>Provisión por adjudicados</t>
  </si>
  <si>
    <t>Cobertura adjudicados (%)</t>
  </si>
  <si>
    <t>€</t>
  </si>
  <si>
    <t>CUENTA TÉCNICA CONSOLIDADA</t>
  </si>
  <si>
    <t>GRUPO LDA</t>
  </si>
  <si>
    <t>PRIMA EMITIDA</t>
  </si>
  <si>
    <t>PRIMAS IMPUTADAS NETAS DE REASEGURO</t>
  </si>
  <si>
    <t>COSTE SINIESTRAL NETO DE REASEGURO</t>
  </si>
  <si>
    <t>GASTOS OPERATIVOS Y TÉCNICOS NETOS</t>
  </si>
  <si>
    <t>RESULTADO TÉCNICO</t>
  </si>
  <si>
    <t>INGRESOS FINANCIEROS NETOS</t>
  </si>
  <si>
    <t>RESULTADO CUENTA TÉCNICA ASEGURADORA</t>
  </si>
  <si>
    <t>RESULTADO CUENTA NO TECNICA</t>
  </si>
  <si>
    <t>RESULTADO CONSOLIDADO ANTES DE IMPUESTOS</t>
  </si>
  <si>
    <t>IMPUESTO DE SOCIEDADES</t>
  </si>
  <si>
    <t>RESULTADO CONSOLIDADO DESPUÉS DE IMPUESTOS</t>
  </si>
  <si>
    <t>ACTIVO</t>
  </si>
  <si>
    <t>Tesorería</t>
  </si>
  <si>
    <t>Cartera de inversiones, Disponibles para la venta</t>
  </si>
  <si>
    <t>Préstamos, depósitos y partidas a cobrar</t>
  </si>
  <si>
    <t>Participación del reaseguro en las provisiones técnicas</t>
  </si>
  <si>
    <t>Inmovilizado material e inversiones inmobiliarias</t>
  </si>
  <si>
    <t>Inmovilizado intangible</t>
  </si>
  <si>
    <t>Pagos anticipados y periodificaciones</t>
  </si>
  <si>
    <t>Activos Fiscales</t>
  </si>
  <si>
    <t>TOTAL ACTIVO</t>
  </si>
  <si>
    <t>PASIVO Y PATRIMONIO NETO</t>
  </si>
  <si>
    <t>Débitos y cuentas a pagar</t>
  </si>
  <si>
    <t>Provisiones técnicas</t>
  </si>
  <si>
    <t>Provisión para primas no consumidas</t>
  </si>
  <si>
    <t>Provisión para prestaciones</t>
  </si>
  <si>
    <t>Provisiones no técnicas</t>
  </si>
  <si>
    <t>Pasivos por impuestos corrientes y diferidos</t>
  </si>
  <si>
    <t xml:space="preserve">TOTAL PASIVO </t>
  </si>
  <si>
    <t>Fondos Propios</t>
  </si>
  <si>
    <t>Ajustes por cambios de valor</t>
  </si>
  <si>
    <t>TOTAL PASIVO Y PATRIMONIO NETO</t>
  </si>
  <si>
    <t>Riesgos fuera de balance</t>
  </si>
  <si>
    <t>Riesgos Contingentes</t>
  </si>
  <si>
    <t>Disponibles por terceros</t>
  </si>
  <si>
    <t>Provisiones por riesgo de credito</t>
  </si>
  <si>
    <t>Recursos controlados</t>
  </si>
  <si>
    <t xml:space="preserve">    En balance</t>
  </si>
  <si>
    <t xml:space="preserve">          Recursos minoristas ex repos</t>
  </si>
  <si>
    <t xml:space="preserve">          Valores negociables mayoristas</t>
  </si>
  <si>
    <t xml:space="preserve">   Recursos gestionados fuera de balance</t>
  </si>
  <si>
    <t>Indice de morosidad  %</t>
  </si>
  <si>
    <t>Indice de cobertura de la morosidad %</t>
  </si>
  <si>
    <t>Ratio de eficiencia %</t>
  </si>
  <si>
    <t>ROE %</t>
  </si>
  <si>
    <t>ROA %</t>
  </si>
  <si>
    <t>ATM trimestrales</t>
  </si>
  <si>
    <t>Resultado antes de impuestos</t>
  </si>
  <si>
    <t>Por avales y creditos documentarios</t>
  </si>
  <si>
    <t>Por cambio de divisas y billetes de bancos extranjeros</t>
  </si>
  <si>
    <t>Por compromisos contingentes</t>
  </si>
  <si>
    <t>Por cobros y pagos</t>
  </si>
  <si>
    <t>Por servicio de valores</t>
  </si>
  <si>
    <t xml:space="preserve">        Aseguramiento y colocación de valores</t>
  </si>
  <si>
    <t xml:space="preserve">        Compraventa valores</t>
  </si>
  <si>
    <t xml:space="preserve">        Administración y custodia de valores</t>
  </si>
  <si>
    <t xml:space="preserve">        Gestión de patrimonio</t>
  </si>
  <si>
    <t>Por comercialización de productos financieros no bancarios</t>
  </si>
  <si>
    <t xml:space="preserve">       Gestión de activos</t>
  </si>
  <si>
    <t xml:space="preserve">       Seguros y FFPP</t>
  </si>
  <si>
    <t>TOTAL COMISIONES NETAS :</t>
  </si>
  <si>
    <t>   Depósitos en bancos centrales</t>
  </si>
  <si>
    <t>   Depósitos en entidades de crédito</t>
  </si>
  <si>
    <t>   Crédito a la clientela (a)</t>
  </si>
  <si>
    <t>   Valores representativos de deuda</t>
  </si>
  <si>
    <t xml:space="preserve">   Renta variable</t>
  </si>
  <si>
    <t xml:space="preserve">   Otros activos</t>
  </si>
  <si>
    <t>Miles €</t>
  </si>
  <si>
    <t>Recursos Minoristas ex repos</t>
  </si>
  <si>
    <t xml:space="preserve">  Saldo al inicio del período</t>
  </si>
  <si>
    <t xml:space="preserve">  Entradas netas</t>
  </si>
  <si>
    <t xml:space="preserve">  Fallidos</t>
  </si>
  <si>
    <t>Saldo al cierre del período</t>
  </si>
  <si>
    <t>Importe</t>
  </si>
  <si>
    <t>Resultado consolidado</t>
  </si>
  <si>
    <t xml:space="preserve">BALANCE CONSOLIDADO </t>
  </si>
  <si>
    <t>Instrumentos CET1</t>
  </si>
  <si>
    <t>MOVIMIENTOS DEL RIESGO DUDOSO</t>
  </si>
  <si>
    <t>Ultima cotización (€)</t>
  </si>
  <si>
    <t>BPA (€)</t>
  </si>
  <si>
    <t>DPA (€)</t>
  </si>
  <si>
    <t>BALANCE RESUMIDO</t>
  </si>
  <si>
    <t>Estable</t>
  </si>
  <si>
    <t xml:space="preserve">   Otros rendimientos sin ponderación</t>
  </si>
  <si>
    <t xml:space="preserve">   Otros costes sin ponderación</t>
  </si>
  <si>
    <t>P-2</t>
  </si>
  <si>
    <t>Gestión Patrimonial y Sicavs</t>
  </si>
  <si>
    <t>Tier 1</t>
  </si>
  <si>
    <t>Tier 2</t>
  </si>
  <si>
    <t>de los que cartera Alco</t>
  </si>
  <si>
    <t>Instrumentos AT1</t>
  </si>
  <si>
    <t>tipo</t>
  </si>
  <si>
    <t>Resultado de explotación tras deterioro</t>
  </si>
  <si>
    <t xml:space="preserve">Ganancias/pérdidas en baja de activos </t>
  </si>
  <si>
    <t>Impuesto sobre beneficios</t>
  </si>
  <si>
    <t>A2</t>
  </si>
  <si>
    <t>A (low)</t>
  </si>
  <si>
    <t>RATIO DE SOLVENCIA II</t>
  </si>
  <si>
    <t>Derivados de cobertura</t>
  </si>
  <si>
    <t>n.a.</t>
  </si>
  <si>
    <t>BBB+</t>
  </si>
  <si>
    <t>CET1 FL%</t>
  </si>
  <si>
    <t>Activos mantenidos para venta</t>
  </si>
  <si>
    <t>FONDOS PROPIOS</t>
  </si>
  <si>
    <t>Capital</t>
  </si>
  <si>
    <t>Reservas y otros</t>
  </si>
  <si>
    <t>Deduccion de CET1</t>
  </si>
  <si>
    <t>CET1</t>
  </si>
  <si>
    <t xml:space="preserve">   Instrumentos T2</t>
  </si>
  <si>
    <t>Capital Total</t>
  </si>
  <si>
    <t>Tier 1 Fully Loaded (%)</t>
  </si>
  <si>
    <t>Tier 2 Fully Loaded (%)</t>
  </si>
  <si>
    <t>Capital Total Fully Loaded (%)</t>
  </si>
  <si>
    <t xml:space="preserve">CET1** Fully Loaded (%) </t>
  </si>
  <si>
    <t>* Los datos del ejercicio 2018 han sido ajustados a efectos comparativos por la transición a IFRS 16</t>
  </si>
  <si>
    <t>Resultados*</t>
  </si>
  <si>
    <t>RESULTADOS COMPARATIVOS *</t>
  </si>
  <si>
    <t>CUENTA DE RESULTADOS TRIMESTRAL *</t>
  </si>
  <si>
    <t>CONTRIBUCIÓN POR ÁREA DE NEGOCIO *</t>
  </si>
  <si>
    <t>Otros Activos a Coste Amortizado con Clientes</t>
  </si>
  <si>
    <t xml:space="preserve">  Incorporaciones por combinación de negocios</t>
  </si>
  <si>
    <t>Diferencias Negativas de Combinación de Negocios</t>
  </si>
  <si>
    <t>Baa1</t>
  </si>
  <si>
    <t>S&amp;P Global ratings</t>
  </si>
  <si>
    <r>
      <rPr>
        <b/>
        <vertAlign val="superscript"/>
        <sz val="8"/>
        <rFont val="Arial"/>
        <family val="2"/>
      </rPr>
      <t>*</t>
    </r>
    <r>
      <rPr>
        <b/>
        <sz val="8"/>
        <rFont val="Arial"/>
        <family val="2"/>
      </rPr>
      <t>El CET1 incluye los resultados retenidos del trimestre.</t>
    </r>
  </si>
  <si>
    <t>Negativo</t>
  </si>
  <si>
    <t>Provsisión para Riesgos en curso</t>
  </si>
  <si>
    <t>Activos totales</t>
  </si>
  <si>
    <t>Margen de Intereses</t>
  </si>
  <si>
    <t>Efectivo, saldos en efectivo en bancos centrales y otros depósitos a la vista</t>
  </si>
  <si>
    <t>Activos financieros mantenidos para negociar</t>
  </si>
  <si>
    <t xml:space="preserve">Activos financieros a valor razonable con cambios en otro resultado global </t>
  </si>
  <si>
    <t>Activos financieros no destinados a negociación valorados obligatoriamente a VR con cambios en PyG</t>
  </si>
  <si>
    <t>Activos a coste amortizado</t>
  </si>
  <si>
    <t xml:space="preserve">          Valores representativos de deuda</t>
  </si>
  <si>
    <t xml:space="preserve">          Préstamos y anticipos</t>
  </si>
  <si>
    <t xml:space="preserve">                Entidades de crédito</t>
  </si>
  <si>
    <t xml:space="preserve">                Clientela</t>
  </si>
  <si>
    <t xml:space="preserve">Derivados-contabilidad de coberturas </t>
  </si>
  <si>
    <t>Inversiones en negocios conjuntos y asociadas</t>
  </si>
  <si>
    <t>Activos amparados por contratos de seguro y reaseguro</t>
  </si>
  <si>
    <t>Activos tangibles</t>
  </si>
  <si>
    <t>Activos intangibles</t>
  </si>
  <si>
    <t>Activos por impuestos y resto de activos</t>
  </si>
  <si>
    <t>Activos no corrientes  mantenidos para la venta</t>
  </si>
  <si>
    <t xml:space="preserve">TOTAL ACTIVO </t>
  </si>
  <si>
    <t>PASIVO</t>
  </si>
  <si>
    <t>Pasivos financieros mantenidos para negociar</t>
  </si>
  <si>
    <t>Pasivos financieros a coste amortizado</t>
  </si>
  <si>
    <t xml:space="preserve">          Depósitos</t>
  </si>
  <si>
    <t xml:space="preserve">                Bancos Centrales</t>
  </si>
  <si>
    <t xml:space="preserve">          Valores representativos de deuda emitidos</t>
  </si>
  <si>
    <t xml:space="preserve">         Otros pasivos financieros</t>
  </si>
  <si>
    <t xml:space="preserve">Derivados - contabilidad de coberturas </t>
  </si>
  <si>
    <t>Pasivos amparados por contratos de seguros</t>
  </si>
  <si>
    <t>Provisiones</t>
  </si>
  <si>
    <t>Pasivos por impuesto y otros pasivos</t>
  </si>
  <si>
    <t xml:space="preserve">Fondos propios </t>
  </si>
  <si>
    <t>Otro resultado global acumulado</t>
  </si>
  <si>
    <t>a 31 de Diciembre</t>
  </si>
  <si>
    <t>4T19</t>
  </si>
  <si>
    <t>3T19</t>
  </si>
  <si>
    <t>2T19</t>
  </si>
  <si>
    <t>1T19</t>
  </si>
  <si>
    <t>4T18</t>
  </si>
  <si>
    <t>-</t>
  </si>
  <si>
    <t>Rendimiento de instrumentos de capital</t>
  </si>
  <si>
    <t>Resultados de entidades valoradas por el método de la participación</t>
  </si>
  <si>
    <t>Comisiones netas</t>
  </si>
  <si>
    <t>Resultados de operaciones financieras y diferencias de cambio</t>
  </si>
  <si>
    <t>Otros productos/cargas de explotacion</t>
  </si>
  <si>
    <t>Gastos de Personal</t>
  </si>
  <si>
    <t>Gastos de Administración/ Amortización</t>
  </si>
  <si>
    <t>Resultado de explotación antes de deterioro</t>
  </si>
  <si>
    <t xml:space="preserve">Dotaciones a provisiones </t>
  </si>
  <si>
    <t>Pérdidas por deterioro de activos</t>
  </si>
  <si>
    <t>--</t>
  </si>
  <si>
    <t>4T19/4T18</t>
  </si>
  <si>
    <t>4T19/3T19</t>
  </si>
  <si>
    <t>Segmentos de clientes</t>
  </si>
  <si>
    <t>Banca Comercial y Privada</t>
  </si>
  <si>
    <t>Banca de Empresas</t>
  </si>
  <si>
    <t>BK Consumer Finance España</t>
  </si>
  <si>
    <t>Bk Portugal</t>
  </si>
  <si>
    <t>Mercado de Capitales</t>
  </si>
  <si>
    <t xml:space="preserve">Línea Directa </t>
  </si>
  <si>
    <t>Centro Corporativo</t>
  </si>
  <si>
    <t>Saldo a 1 de enero 2018</t>
  </si>
  <si>
    <t>Dividendos</t>
  </si>
  <si>
    <t>Resultado del ejercicio</t>
  </si>
  <si>
    <t>Otros movimientos</t>
  </si>
  <si>
    <t>Saldo a 31 de diciembre de 2018</t>
  </si>
  <si>
    <t>Dividendos del periodo</t>
  </si>
  <si>
    <t>Otro resultado global</t>
  </si>
  <si>
    <t>Resultado del periodo</t>
  </si>
  <si>
    <t>Saldo a 31 de diciembre de 2019</t>
  </si>
  <si>
    <t>Beneficio por acción</t>
  </si>
  <si>
    <t>Dividendo por acción</t>
  </si>
  <si>
    <t>Valor teórico contable por acción</t>
  </si>
  <si>
    <t>Cotización al inicio del año</t>
  </si>
  <si>
    <t>Cotización mínima</t>
  </si>
  <si>
    <t>Cotización máxima</t>
  </si>
  <si>
    <t>Cotización última</t>
  </si>
  <si>
    <t>Revalorización ultimo trimestre (%)</t>
  </si>
  <si>
    <t>Revalorización últimos 12 meses (%)</t>
  </si>
  <si>
    <t>Precio/Valor teórico contable (veces)</t>
  </si>
  <si>
    <t>PER (precio/beneficio, veces)</t>
  </si>
  <si>
    <t>Rentabilidad por dividendo(12 meses) (%)</t>
  </si>
  <si>
    <t>Número de accionistas</t>
  </si>
  <si>
    <t>Número de acciones de no residentes</t>
  </si>
  <si>
    <t>Contratación media diaria (número de acciones)</t>
  </si>
  <si>
    <t>Contratación media diaria (miles de €)</t>
  </si>
  <si>
    <t>Capitalización bursátil (miles de €)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</si>
</sst>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\ &quot;Pta&quot;_-;\-* #,##0\ &quot;Pta&quot;_-;_-* &quot;-&quot;\ &quot;Pta&quot;_-;_-@_-"/>
    <numFmt numFmtId="166" formatCode="_-* #,##0\ _P_t_a_-;\-* #,##0\ _P_t_a_-;_-* &quot;-&quot;\ _P_t_a_-;_-@_-"/>
    <numFmt numFmtId="167" formatCode="_-* #,##0.00\ &quot;Pta&quot;_-;\-* #,##0.00\ &quot;Pta&quot;_-;_-* &quot;-&quot;??\ &quot;Pta&quot;_-;_-@_-"/>
    <numFmt numFmtId="168" formatCode="_-* #,##0.00\ _P_t_a_-;\-* #,##0.00\ _P_t_a_-;_-* &quot;-&quot;??\ _P_t_a_-;_-@_-"/>
    <numFmt numFmtId="169" formatCode="0.0%"/>
    <numFmt numFmtId="170" formatCode="#,##0.0"/>
    <numFmt numFmtId="171" formatCode="_-* #,##0.0000000\ _P_t_a_-;\-* #,##0.0000000\ _P_t_a_-;_-* &quot;-&quot;??\ _P_t_a_-;_-@_-"/>
    <numFmt numFmtId="172" formatCode="0.000%"/>
    <numFmt numFmtId="173" formatCode="0.0000%"/>
    <numFmt numFmtId="174" formatCode="0,000;\(0,000\)"/>
    <numFmt numFmtId="175" formatCode="#,##0_);\(#,##0\)"/>
    <numFmt numFmtId="176" formatCode="mmmm"/>
    <numFmt numFmtId="177" formatCode="#,##0.00_);\(#,##0.00\)"/>
    <numFmt numFmtId="178" formatCode="_-* #,##0\ _P_t_a_-;\-* #,##0\ _P_t_a_-;_-* &quot;-&quot;??\ _P_t_a_-;_-@_-"/>
    <numFmt numFmtId="179" formatCode="_-* #,##0.00\ [$€-1]_-;\-* #,##0.00\ [$€-1]_-;_-* &quot;-&quot;??\ [$€-1]_-"/>
    <numFmt numFmtId="180" formatCode="#,##0.000"/>
    <numFmt numFmtId="181" formatCode="_-* #,##0.00\ [$€]_-;\-* #,##0.00\ [$€]_-;_-* &quot;-&quot;??\ [$€]_-;_-@_-"/>
    <numFmt numFmtId="182" formatCode="#,##0;\(#,##0\);\ &quot;-&quot;??\ "/>
    <numFmt numFmtId="183" formatCode="#,##0\ _€"/>
    <numFmt numFmtId="184" formatCode="[$-C0A]mmm\-yy;@"/>
    <numFmt numFmtId="185" formatCode="0.000"/>
    <numFmt numFmtId="186" formatCode="#,##0.0000"/>
    <numFmt numFmtId="187" formatCode="#,##0.00000"/>
    <numFmt numFmtId="188" formatCode="#,##0.000000"/>
    <numFmt numFmtId="189" formatCode="0.0000"/>
    <numFmt numFmtId="190" formatCode="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7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Bankinter"/>
      <family val="2"/>
    </font>
    <font>
      <sz val="10"/>
      <color indexed="9"/>
      <name val="Bankinter"/>
      <family val="2"/>
    </font>
    <font>
      <sz val="10"/>
      <color indexed="17"/>
      <name val="Bankinter"/>
      <family val="2"/>
    </font>
    <font>
      <b/>
      <sz val="10"/>
      <color indexed="52"/>
      <name val="Bankinter"/>
      <family val="2"/>
    </font>
    <font>
      <b/>
      <sz val="10"/>
      <color indexed="9"/>
      <name val="Bankinter"/>
      <family val="2"/>
    </font>
    <font>
      <sz val="10"/>
      <color indexed="52"/>
      <name val="Bankinter"/>
      <family val="2"/>
    </font>
    <font>
      <b/>
      <sz val="15"/>
      <color indexed="56"/>
      <name val="Bankinter"/>
      <family val="2"/>
    </font>
    <font>
      <b/>
      <sz val="11"/>
      <color indexed="56"/>
      <name val="Bankinter"/>
      <family val="2"/>
    </font>
    <font>
      <sz val="10"/>
      <color indexed="62"/>
      <name val="Bankinter"/>
      <family val="2"/>
    </font>
    <font>
      <sz val="10"/>
      <color indexed="20"/>
      <name val="Bankinter"/>
      <family val="2"/>
    </font>
    <font>
      <sz val="10"/>
      <color indexed="60"/>
      <name val="Bankinter"/>
      <family val="2"/>
    </font>
    <font>
      <b/>
      <sz val="10"/>
      <color indexed="63"/>
      <name val="Bankinter"/>
      <family val="2"/>
    </font>
    <font>
      <sz val="10"/>
      <color indexed="10"/>
      <name val="Bankinter"/>
      <family val="2"/>
    </font>
    <font>
      <i/>
      <sz val="10"/>
      <color indexed="23"/>
      <name val="Bankinter"/>
      <family val="2"/>
    </font>
    <font>
      <b/>
      <sz val="13"/>
      <color indexed="56"/>
      <name val="Bankinter"/>
      <family val="2"/>
    </font>
    <font>
      <b/>
      <sz val="10"/>
      <color indexed="8"/>
      <name val="Bankinter"/>
      <family val="2"/>
    </font>
    <font>
      <b/>
      <sz val="10"/>
      <color indexed="8"/>
      <name val="Arial"/>
      <family val="2"/>
    </font>
    <font>
      <sz val="10"/>
      <color theme="1"/>
      <name val="Bankinter"/>
      <family val="2"/>
    </font>
    <font>
      <sz val="10"/>
      <color theme="0"/>
      <name val="Bankinter"/>
      <family val="2"/>
    </font>
    <font>
      <sz val="10"/>
      <color rgb="FF006100"/>
      <name val="Bankinter"/>
      <family val="2"/>
    </font>
    <font>
      <b/>
      <sz val="10"/>
      <color rgb="FFFA7D00"/>
      <name val="Bankinter"/>
      <family val="2"/>
    </font>
    <font>
      <b/>
      <sz val="10"/>
      <color theme="0"/>
      <name val="Bankinter"/>
      <family val="2"/>
    </font>
    <font>
      <sz val="10"/>
      <color rgb="FFFA7D00"/>
      <name val="Bankinter"/>
      <family val="2"/>
    </font>
    <font>
      <b/>
      <sz val="15"/>
      <color theme="3"/>
      <name val="Bankinter"/>
      <family val="2"/>
    </font>
    <font>
      <b/>
      <sz val="11"/>
      <color theme="3"/>
      <name val="Bankinter"/>
      <family val="2"/>
    </font>
    <font>
      <sz val="10"/>
      <color rgb="FF3F3F76"/>
      <name val="Bankinter"/>
      <family val="2"/>
    </font>
    <font>
      <sz val="10"/>
      <color rgb="FF9C0006"/>
      <name val="Bankinter"/>
      <family val="2"/>
    </font>
    <font>
      <sz val="11"/>
      <color theme="1"/>
      <name val="Calibri"/>
      <family val="2"/>
    </font>
    <font>
      <sz val="10"/>
      <color rgb="FF9C6500"/>
      <name val="Bankinter"/>
      <family val="2"/>
    </font>
    <font>
      <b/>
      <sz val="10"/>
      <color rgb="FF3F3F3F"/>
      <name val="Bankinter"/>
      <family val="2"/>
    </font>
    <font>
      <sz val="10"/>
      <color rgb="FFFF0000"/>
      <name val="Bankinter"/>
      <family val="2"/>
    </font>
    <font>
      <i/>
      <sz val="10"/>
      <color rgb="FF7F7F7F"/>
      <name val="Bankinter"/>
      <family val="2"/>
    </font>
    <font>
      <b/>
      <sz val="18"/>
      <color theme="3"/>
      <name val="Cambria"/>
      <family val="2"/>
    </font>
    <font>
      <b/>
      <sz val="13"/>
      <color theme="3"/>
      <name val="Bankinter"/>
      <family val="2"/>
    </font>
    <font>
      <b/>
      <sz val="10"/>
      <color theme="1"/>
      <name val="Bankinter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>
      <alignment/>
      <protection/>
    </xf>
    <xf numFmtId="0" fontId="52" fillId="3" borderId="0" applyNumberFormat="0" applyBorder="0" applyAlignment="0" applyProtection="0"/>
    <xf numFmtId="0" fontId="7" fillId="4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5" borderId="0" applyNumberFormat="0" applyBorder="0" applyAlignment="0" applyProtection="0"/>
    <xf numFmtId="0" fontId="7" fillId="6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7" borderId="0" applyNumberFormat="0" applyBorder="0" applyAlignment="0" applyProtection="0"/>
    <xf numFmtId="0" fontId="7" fillId="8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9" borderId="0" applyNumberFormat="0" applyBorder="0" applyAlignment="0" applyProtection="0"/>
    <xf numFmtId="0" fontId="7" fillId="1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7" fillId="12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3" borderId="0" applyNumberFormat="0" applyBorder="0" applyAlignment="0" applyProtection="0"/>
    <xf numFmtId="0" fontId="7" fillId="14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5" borderId="0" applyNumberFormat="0" applyBorder="0" applyAlignment="0" applyProtection="0"/>
    <xf numFmtId="0" fontId="7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7" borderId="0" applyNumberFormat="0" applyBorder="0" applyAlignment="0" applyProtection="0"/>
    <xf numFmtId="0" fontId="7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9" borderId="0" applyNumberFormat="0" applyBorder="0" applyAlignment="0" applyProtection="0"/>
    <xf numFmtId="0" fontId="7" fillId="20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1" borderId="0" applyNumberFormat="0" applyBorder="0" applyAlignment="0" applyProtection="0"/>
    <xf numFmtId="0" fontId="7" fillId="1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7" fillId="16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7" fillId="24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25" borderId="0" applyNumberFormat="0" applyBorder="0" applyAlignment="0" applyProtection="0"/>
    <xf numFmtId="0" fontId="12" fillId="26" borderId="0" applyNumberFormat="0" applyBorder="0" applyAlignment="0" applyProtection="0"/>
    <xf numFmtId="0" fontId="53" fillId="25" borderId="0" applyNumberFormat="0" applyBorder="0" applyAlignment="0" applyProtection="0"/>
    <xf numFmtId="0" fontId="53" fillId="27" borderId="0" applyNumberFormat="0" applyBorder="0" applyAlignment="0" applyProtection="0"/>
    <xf numFmtId="0" fontId="12" fillId="18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2" fillId="20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2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12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12" fillId="34" borderId="0" applyNumberFormat="0" applyBorder="0" applyAlignment="0" applyProtection="0"/>
    <xf numFmtId="0" fontId="53" fillId="33" borderId="0" applyNumberFormat="0" applyBorder="0" applyAlignment="0" applyProtection="0"/>
    <xf numFmtId="0" fontId="13" fillId="8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1" applyNumberFormat="0" applyAlignment="0" applyProtection="0"/>
    <xf numFmtId="0" fontId="14" fillId="37" borderId="2" applyNumberFormat="0" applyAlignment="0" applyProtection="0"/>
    <xf numFmtId="0" fontId="55" fillId="36" borderId="1" applyNumberFormat="0" applyAlignment="0" applyProtection="0"/>
    <xf numFmtId="0" fontId="56" fillId="38" borderId="3" applyNumberFormat="0" applyAlignment="0" applyProtection="0"/>
    <xf numFmtId="0" fontId="15" fillId="39" borderId="4" applyNumberFormat="0" applyAlignment="0" applyProtection="0"/>
    <xf numFmtId="0" fontId="56" fillId="38" borderId="3" applyNumberFormat="0" applyAlignment="0" applyProtection="0"/>
    <xf numFmtId="0" fontId="57" fillId="0" borderId="5" applyNumberFormat="0" applyFill="0" applyAlignment="0" applyProtection="0"/>
    <xf numFmtId="0" fontId="16" fillId="0" borderId="6" applyNumberFormat="0" applyFill="0" applyAlignment="0" applyProtection="0"/>
    <xf numFmtId="0" fontId="57" fillId="0" borderId="5" applyNumberFormat="0" applyFill="0" applyAlignment="0" applyProtection="0"/>
    <xf numFmtId="164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12" fillId="41" borderId="0" applyNumberFormat="0" applyBorder="0" applyAlignment="0" applyProtection="0"/>
    <xf numFmtId="0" fontId="53" fillId="40" borderId="0" applyNumberFormat="0" applyBorder="0" applyAlignment="0" applyProtection="0"/>
    <xf numFmtId="0" fontId="53" fillId="42" borderId="0" applyNumberFormat="0" applyBorder="0" applyAlignment="0" applyProtection="0"/>
    <xf numFmtId="0" fontId="12" fillId="43" borderId="0" applyNumberFormat="0" applyBorder="0" applyAlignment="0" applyProtection="0"/>
    <xf numFmtId="0" fontId="53" fillId="42" borderId="0" applyNumberFormat="0" applyBorder="0" applyAlignment="0" applyProtection="0"/>
    <xf numFmtId="0" fontId="53" fillId="44" borderId="0" applyNumberFormat="0" applyBorder="0" applyAlignment="0" applyProtection="0"/>
    <xf numFmtId="0" fontId="12" fillId="45" borderId="0" applyNumberFormat="0" applyBorder="0" applyAlignment="0" applyProtection="0"/>
    <xf numFmtId="0" fontId="53" fillId="44" borderId="0" applyNumberFormat="0" applyBorder="0" applyAlignment="0" applyProtection="0"/>
    <xf numFmtId="0" fontId="53" fillId="46" borderId="0" applyNumberFormat="0" applyBorder="0" applyAlignment="0" applyProtection="0"/>
    <xf numFmtId="0" fontId="12" fillId="30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12" fillId="32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12" fillId="49" borderId="0" applyNumberFormat="0" applyBorder="0" applyAlignment="0" applyProtection="0"/>
    <xf numFmtId="0" fontId="53" fillId="48" borderId="0" applyNumberFormat="0" applyBorder="0" applyAlignment="0" applyProtection="0"/>
    <xf numFmtId="0" fontId="60" fillId="50" borderId="1" applyNumberFormat="0" applyAlignment="0" applyProtection="0"/>
    <xf numFmtId="0" fontId="18" fillId="14" borderId="2" applyNumberFormat="0" applyAlignment="0" applyProtection="0"/>
    <xf numFmtId="0" fontId="60" fillId="5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ont="0" applyFill="0" applyBorder="0" applyAlignment="0" applyProtection="0"/>
    <xf numFmtId="179" fontId="0" fillId="0" borderId="0" applyNumberFormat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19" fillId="6" borderId="0" applyNumberFormat="0" applyBorder="0" applyAlignment="0" applyProtection="0"/>
    <xf numFmtId="0" fontId="61" fillId="51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3" fillId="52" borderId="0" applyNumberFormat="0" applyBorder="0" applyAlignment="0" applyProtection="0"/>
    <xf numFmtId="0" fontId="20" fillId="53" borderId="0" applyNumberFormat="0" applyBorder="0" applyAlignment="0" applyProtection="0"/>
    <xf numFmtId="0" fontId="63" fillId="52" borderId="0" applyNumberFormat="0" applyBorder="0" applyAlignment="0" applyProtection="0"/>
    <xf numFmtId="0" fontId="2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 applyNumberFormat="0" applyFill="0" applyBorder="0" applyAlignment="0" applyProtection="0"/>
    <xf numFmtId="3" fontId="3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4" borderId="8" applyNumberFormat="0" applyFont="0" applyAlignment="0" applyProtection="0"/>
    <xf numFmtId="0" fontId="22" fillId="2" borderId="9" applyNumberFormat="0" applyFont="0" applyAlignment="0" applyProtection="0"/>
    <xf numFmtId="0" fontId="52" fillId="54" borderId="8" applyNumberFormat="0" applyFont="0" applyAlignment="0" applyProtection="0"/>
    <xf numFmtId="0" fontId="52" fillId="54" borderId="8" applyNumberFormat="0" applyFont="0" applyAlignment="0" applyProtection="0"/>
    <xf numFmtId="40" fontId="28" fillId="55" borderId="0">
      <alignment horizontal="right"/>
      <protection/>
    </xf>
    <xf numFmtId="0" fontId="29" fillId="55" borderId="0">
      <alignment horizontal="right"/>
      <protection/>
    </xf>
    <xf numFmtId="0" fontId="30" fillId="55" borderId="10">
      <alignment/>
      <protection/>
    </xf>
    <xf numFmtId="0" fontId="30" fillId="0" borderId="0" applyBorder="0">
      <alignment horizontal="centerContinuous"/>
      <protection/>
    </xf>
    <xf numFmtId="0" fontId="31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36" borderId="11" applyNumberFormat="0" applyAlignment="0" applyProtection="0"/>
    <xf numFmtId="0" fontId="23" fillId="37" borderId="12" applyNumberFormat="0" applyAlignment="0" applyProtection="0"/>
    <xf numFmtId="0" fontId="64" fillId="36" borderId="11" applyNumberFormat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68" fillId="0" borderId="13" applyNumberFormat="0" applyFill="0" applyAlignment="0" applyProtection="0"/>
    <xf numFmtId="0" fontId="26" fillId="0" borderId="14" applyNumberFormat="0" applyFill="0" applyAlignment="0" applyProtection="0"/>
    <xf numFmtId="0" fontId="68" fillId="0" borderId="13" applyNumberFormat="0" applyFill="0" applyAlignment="0" applyProtection="0"/>
    <xf numFmtId="0" fontId="59" fillId="0" borderId="15" applyNumberFormat="0" applyFill="0" applyAlignment="0" applyProtection="0"/>
    <xf numFmtId="0" fontId="17" fillId="0" borderId="16" applyNumberFormat="0" applyFill="0" applyAlignment="0" applyProtection="0"/>
    <xf numFmtId="0" fontId="59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27" fillId="0" borderId="18" applyNumberFormat="0" applyFill="0" applyAlignment="0" applyProtection="0"/>
    <xf numFmtId="0" fontId="69" fillId="0" borderId="17" applyNumberFormat="0" applyFill="0" applyAlignment="0" applyProtection="0"/>
  </cellStyleXfs>
  <cellXfs count="339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199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Alignment="1">
      <alignment horizontal="left" indent="2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2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16" borderId="2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1" fillId="0" borderId="0" xfId="0" applyNumberFormat="1" applyFont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1" fillId="0" borderId="22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1" fillId="0" borderId="0" xfId="199" applyNumberFormat="1" applyFont="1" applyAlignment="1">
      <alignment/>
    </xf>
    <xf numFmtId="4" fontId="0" fillId="0" borderId="0" xfId="199" applyNumberFormat="1" applyFont="1" applyAlignment="1">
      <alignment/>
    </xf>
    <xf numFmtId="4" fontId="1" fillId="0" borderId="0" xfId="0" applyNumberFormat="1" applyFont="1" applyBorder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19" xfId="0" applyNumberFormat="1" applyFont="1" applyBorder="1" applyAlignment="1" quotePrefix="1">
      <alignment horizontal="righ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3" fontId="1" fillId="0" borderId="22" xfId="0" applyNumberFormat="1" applyFont="1" applyBorder="1" applyAlignment="1">
      <alignment/>
    </xf>
    <xf numFmtId="10" fontId="0" fillId="0" borderId="0" xfId="0" applyNumberFormat="1" applyFill="1" applyBorder="1" applyAlignment="1">
      <alignment/>
    </xf>
    <xf numFmtId="2" fontId="1" fillId="0" borderId="0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4" fontId="1" fillId="0" borderId="19" xfId="0" applyNumberFormat="1" applyFont="1" applyFill="1" applyBorder="1" applyAlignment="1" quotePrefix="1">
      <alignment horizontal="right"/>
    </xf>
    <xf numFmtId="3" fontId="0" fillId="0" borderId="0" xfId="0" applyNumberForma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19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0" fontId="0" fillId="0" borderId="0" xfId="199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68" fontId="0" fillId="0" borderId="0" xfId="138" applyFont="1" applyAlignment="1">
      <alignment/>
    </xf>
    <xf numFmtId="168" fontId="1" fillId="0" borderId="0" xfId="138" applyFont="1" applyFill="1" applyBorder="1" applyAlignment="1" quotePrefix="1">
      <alignment horizontal="right"/>
    </xf>
    <xf numFmtId="0" fontId="0" fillId="0" borderId="19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22" xfId="0" applyBorder="1" applyAlignment="1">
      <alignment/>
    </xf>
    <xf numFmtId="4" fontId="1" fillId="0" borderId="22" xfId="0" applyNumberFormat="1" applyFont="1" applyBorder="1" applyAlignment="1">
      <alignment/>
    </xf>
    <xf numFmtId="1" fontId="1" fillId="0" borderId="19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3" fontId="0" fillId="56" borderId="0" xfId="0" applyNumberFormat="1" applyFill="1" applyAlignment="1">
      <alignment/>
    </xf>
    <xf numFmtId="14" fontId="1" fillId="56" borderId="19" xfId="0" applyNumberFormat="1" applyFont="1" applyFill="1" applyBorder="1" applyAlignment="1" quotePrefix="1">
      <alignment horizontal="right"/>
    </xf>
    <xf numFmtId="3" fontId="0" fillId="56" borderId="0" xfId="0" applyNumberFormat="1" applyFont="1" applyFill="1" applyBorder="1" applyAlignment="1">
      <alignment/>
    </xf>
    <xf numFmtId="4" fontId="0" fillId="56" borderId="0" xfId="0" applyNumberFormat="1" applyFont="1" applyFill="1" applyBorder="1" applyAlignment="1">
      <alignment/>
    </xf>
    <xf numFmtId="0" fontId="0" fillId="56" borderId="0" xfId="0" applyFill="1" applyAlignment="1">
      <alignment/>
    </xf>
    <xf numFmtId="0" fontId="1" fillId="56" borderId="19" xfId="0" applyFont="1" applyFill="1" applyBorder="1" applyAlignment="1">
      <alignment horizontal="left"/>
    </xf>
    <xf numFmtId="2" fontId="0" fillId="56" borderId="0" xfId="0" applyNumberFormat="1" applyFill="1" applyAlignment="1">
      <alignment/>
    </xf>
    <xf numFmtId="0" fontId="0" fillId="56" borderId="0" xfId="0" applyFont="1" applyFill="1" applyBorder="1" applyAlignment="1">
      <alignment/>
    </xf>
    <xf numFmtId="4" fontId="0" fillId="56" borderId="0" xfId="0" applyNumberFormat="1" applyFill="1" applyAlignment="1">
      <alignment/>
    </xf>
    <xf numFmtId="10" fontId="0" fillId="56" borderId="0" xfId="199" applyNumberFormat="1" applyFont="1" applyFill="1" applyAlignment="1">
      <alignment/>
    </xf>
    <xf numFmtId="3" fontId="0" fillId="56" borderId="22" xfId="0" applyNumberFormat="1" applyFill="1" applyBorder="1" applyAlignment="1">
      <alignment/>
    </xf>
    <xf numFmtId="2" fontId="0" fillId="56" borderId="22" xfId="0" applyNumberFormat="1" applyFill="1" applyBorder="1" applyAlignment="1">
      <alignment/>
    </xf>
    <xf numFmtId="3" fontId="0" fillId="56" borderId="19" xfId="0" applyNumberFormat="1" applyFill="1" applyBorder="1" applyAlignment="1">
      <alignment/>
    </xf>
    <xf numFmtId="3" fontId="0" fillId="56" borderId="19" xfId="0" applyNumberFormat="1" applyFont="1" applyFill="1" applyBorder="1" applyAlignment="1">
      <alignment/>
    </xf>
    <xf numFmtId="4" fontId="0" fillId="56" borderId="19" xfId="0" applyNumberFormat="1" applyFont="1" applyFill="1" applyBorder="1" applyAlignment="1">
      <alignment/>
    </xf>
    <xf numFmtId="171" fontId="0" fillId="0" borderId="0" xfId="138" applyNumberFormat="1" applyFont="1" applyFill="1" applyBorder="1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4" fontId="1" fillId="0" borderId="19" xfId="0" applyNumberFormat="1" applyFont="1" applyFill="1" applyBorder="1" applyAlignment="1" quotePrefix="1">
      <alignment horizontal="right"/>
    </xf>
    <xf numFmtId="4" fontId="0" fillId="0" borderId="0" xfId="199" applyNumberFormat="1" applyFont="1" applyFill="1" applyBorder="1" applyAlignment="1">
      <alignment/>
    </xf>
    <xf numFmtId="10" fontId="0" fillId="0" borderId="0" xfId="0" applyNumberFormat="1" applyAlignment="1">
      <alignment horizontal="right" indent="1"/>
    </xf>
    <xf numFmtId="0" fontId="1" fillId="0" borderId="0" xfId="0" applyFont="1" applyAlignment="1">
      <alignment horizontal="left" indent="1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" fontId="1" fillId="0" borderId="0" xfId="0" applyNumberFormat="1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4" fontId="0" fillId="56" borderId="19" xfId="0" applyNumberFormat="1" applyFill="1" applyBorder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1" fillId="0" borderId="0" xfId="157" applyFont="1" applyFill="1">
      <alignment/>
      <protection/>
    </xf>
    <xf numFmtId="0" fontId="0" fillId="0" borderId="0" xfId="157" applyFont="1" applyFill="1">
      <alignment/>
      <protection/>
    </xf>
    <xf numFmtId="9" fontId="0" fillId="0" borderId="0" xfId="199" applyFont="1" applyAlignment="1">
      <alignment/>
    </xf>
    <xf numFmtId="9" fontId="0" fillId="0" borderId="0" xfId="199" applyFont="1" applyFill="1" applyAlignment="1">
      <alignment/>
    </xf>
    <xf numFmtId="0" fontId="0" fillId="0" borderId="0" xfId="0" applyFont="1" applyAlignment="1">
      <alignment horizontal="left" indent="4"/>
    </xf>
    <xf numFmtId="4" fontId="0" fillId="0" borderId="19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0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70" fillId="0" borderId="0" xfId="0" applyFont="1" applyAlignment="1">
      <alignment/>
    </xf>
    <xf numFmtId="0" fontId="1" fillId="0" borderId="0" xfId="0" applyFont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70" fillId="0" borderId="23" xfId="0" applyFont="1" applyBorder="1" applyAlignment="1">
      <alignment/>
    </xf>
    <xf numFmtId="49" fontId="0" fillId="0" borderId="19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left"/>
    </xf>
    <xf numFmtId="175" fontId="1" fillId="0" borderId="0" xfId="189" applyNumberFormat="1" applyFont="1" applyBorder="1" applyAlignment="1" applyProtection="1">
      <alignment horizontal="left"/>
      <protection/>
    </xf>
    <xf numFmtId="175" fontId="0" fillId="0" borderId="0" xfId="188" applyNumberFormat="1" applyFont="1" applyFill="1" applyBorder="1" applyAlignment="1" applyProtection="1">
      <alignment horizontal="left"/>
      <protection/>
    </xf>
    <xf numFmtId="175" fontId="1" fillId="0" borderId="24" xfId="189" applyNumberFormat="1" applyFont="1" applyBorder="1" applyAlignment="1" applyProtection="1">
      <alignment horizontal="left"/>
      <protection/>
    </xf>
    <xf numFmtId="175" fontId="1" fillId="0" borderId="0" xfId="188" applyNumberFormat="1" applyFont="1" applyFill="1" applyBorder="1" applyAlignment="1" applyProtection="1">
      <alignment horizontal="left"/>
      <protection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173" fontId="70" fillId="0" borderId="0" xfId="199" applyNumberFormat="1" applyFont="1" applyAlignment="1">
      <alignment/>
    </xf>
    <xf numFmtId="0" fontId="0" fillId="0" borderId="0" xfId="189" applyFont="1" applyFill="1" applyAlignment="1">
      <alignment/>
    </xf>
    <xf numFmtId="3" fontId="1" fillId="0" borderId="0" xfId="189" applyNumberFormat="1" applyFont="1" applyFill="1" applyAlignment="1">
      <alignment horizontal="center"/>
    </xf>
    <xf numFmtId="0" fontId="0" fillId="0" borderId="0" xfId="189" applyFont="1" applyFill="1" applyBorder="1" applyAlignment="1">
      <alignment/>
    </xf>
    <xf numFmtId="0" fontId="1" fillId="0" borderId="0" xfId="189" applyFont="1" applyFill="1" applyBorder="1" applyAlignment="1">
      <alignment horizontal="center"/>
    </xf>
    <xf numFmtId="0" fontId="1" fillId="0" borderId="23" xfId="189" applyFont="1" applyFill="1" applyBorder="1" applyAlignment="1">
      <alignment horizontal="left"/>
    </xf>
    <xf numFmtId="0" fontId="70" fillId="0" borderId="0" xfId="0" applyFont="1" applyBorder="1" applyAlignment="1">
      <alignment/>
    </xf>
    <xf numFmtId="0" fontId="1" fillId="0" borderId="0" xfId="189" applyFont="1" applyFill="1" applyAlignment="1">
      <alignment/>
    </xf>
    <xf numFmtId="0" fontId="1" fillId="0" borderId="0" xfId="189" applyFont="1" applyFill="1" applyAlignment="1">
      <alignment horizontal="left"/>
    </xf>
    <xf numFmtId="175" fontId="1" fillId="0" borderId="0" xfId="189" applyNumberFormat="1" applyFont="1" applyFill="1" applyBorder="1" applyAlignment="1" applyProtection="1">
      <alignment/>
      <protection/>
    </xf>
    <xf numFmtId="175" fontId="1" fillId="0" borderId="0" xfId="189" applyNumberFormat="1" applyFont="1" applyAlignment="1">
      <alignment/>
    </xf>
    <xf numFmtId="176" fontId="1" fillId="0" borderId="23" xfId="189" applyNumberFormat="1" applyFont="1" applyFill="1" applyBorder="1" applyAlignment="1" applyProtection="1">
      <alignment horizontal="center"/>
      <protection/>
    </xf>
    <xf numFmtId="1" fontId="1" fillId="0" borderId="0" xfId="189" applyNumberFormat="1" applyFont="1" applyAlignment="1">
      <alignment horizontal="center"/>
    </xf>
    <xf numFmtId="177" fontId="1" fillId="0" borderId="0" xfId="189" applyNumberFormat="1" applyFont="1" applyFill="1" applyBorder="1" applyAlignment="1" applyProtection="1">
      <alignment/>
      <protection/>
    </xf>
    <xf numFmtId="177" fontId="1" fillId="0" borderId="0" xfId="189" applyNumberFormat="1" applyFont="1" applyAlignment="1">
      <alignment/>
    </xf>
    <xf numFmtId="0" fontId="0" fillId="0" borderId="25" xfId="189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189" applyFont="1" applyFill="1" applyBorder="1" applyAlignment="1">
      <alignment/>
    </xf>
    <xf numFmtId="169" fontId="1" fillId="0" borderId="19" xfId="189" applyNumberFormat="1" applyFont="1" applyFill="1" applyBorder="1" applyAlignment="1" applyProtection="1">
      <alignment horizontal="center"/>
      <protection/>
    </xf>
    <xf numFmtId="169" fontId="70" fillId="0" borderId="0" xfId="0" applyNumberFormat="1" applyFont="1" applyAlignment="1">
      <alignment/>
    </xf>
    <xf numFmtId="0" fontId="70" fillId="0" borderId="0" xfId="0" applyFont="1" applyAlignment="1">
      <alignment horizontal="center"/>
    </xf>
    <xf numFmtId="172" fontId="70" fillId="0" borderId="0" xfId="199" applyNumberFormat="1" applyFont="1" applyAlignment="1">
      <alignment/>
    </xf>
    <xf numFmtId="0" fontId="71" fillId="0" borderId="23" xfId="0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0" fontId="0" fillId="0" borderId="19" xfId="0" applyNumberFormat="1" applyFont="1" applyFill="1" applyBorder="1" applyAlignment="1">
      <alignment horizontal="center"/>
    </xf>
    <xf numFmtId="174" fontId="70" fillId="0" borderId="0" xfId="0" applyNumberFormat="1" applyFont="1" applyFill="1" applyBorder="1" applyAlignment="1">
      <alignment horizontal="center"/>
    </xf>
    <xf numFmtId="10" fontId="70" fillId="0" borderId="0" xfId="0" applyNumberFormat="1" applyFont="1" applyFill="1" applyBorder="1" applyAlignment="1">
      <alignment horizontal="center"/>
    </xf>
    <xf numFmtId="174" fontId="70" fillId="0" borderId="20" xfId="0" applyNumberFormat="1" applyFont="1" applyFill="1" applyBorder="1" applyAlignment="1">
      <alignment horizontal="center"/>
    </xf>
    <xf numFmtId="10" fontId="70" fillId="0" borderId="20" xfId="0" applyNumberFormat="1" applyFont="1" applyFill="1" applyBorder="1" applyAlignment="1">
      <alignment horizontal="center"/>
    </xf>
    <xf numFmtId="174" fontId="1" fillId="0" borderId="20" xfId="0" applyNumberFormat="1" applyFont="1" applyFill="1" applyBorder="1" applyAlignment="1">
      <alignment horizontal="center"/>
    </xf>
    <xf numFmtId="10" fontId="1" fillId="0" borderId="2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174" fontId="1" fillId="0" borderId="24" xfId="0" applyNumberFormat="1" applyFont="1" applyFill="1" applyBorder="1" applyAlignment="1">
      <alignment horizontal="center"/>
    </xf>
    <xf numFmtId="10" fontId="1" fillId="0" borderId="24" xfId="0" applyNumberFormat="1" applyFont="1" applyFill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5" fontId="1" fillId="0" borderId="0" xfId="189" applyNumberFormat="1" applyFont="1" applyFill="1" applyAlignment="1" applyProtection="1">
      <alignment horizontal="center"/>
      <protection/>
    </xf>
    <xf numFmtId="175" fontId="0" fillId="0" borderId="0" xfId="189" applyNumberFormat="1" applyFont="1" applyFill="1" applyAlignment="1" applyProtection="1">
      <alignment horizontal="center"/>
      <protection/>
    </xf>
    <xf numFmtId="175" fontId="70" fillId="0" borderId="0" xfId="0" applyNumberFormat="1" applyFont="1" applyAlignment="1">
      <alignment horizontal="center"/>
    </xf>
    <xf numFmtId="10" fontId="70" fillId="0" borderId="0" xfId="0" applyNumberFormat="1" applyFont="1" applyAlignment="1">
      <alignment horizontal="center"/>
    </xf>
    <xf numFmtId="175" fontId="0" fillId="0" borderId="0" xfId="189" applyNumberFormat="1" applyFont="1" applyFill="1" applyAlignment="1">
      <alignment horizontal="center"/>
    </xf>
    <xf numFmtId="175" fontId="1" fillId="0" borderId="23" xfId="189" applyNumberFormat="1" applyFont="1" applyFill="1" applyBorder="1" applyAlignment="1" applyProtection="1">
      <alignment horizontal="center"/>
      <protection/>
    </xf>
    <xf numFmtId="175" fontId="1" fillId="0" borderId="23" xfId="0" applyNumberFormat="1" applyFont="1" applyBorder="1" applyAlignment="1">
      <alignment horizontal="center"/>
    </xf>
    <xf numFmtId="10" fontId="1" fillId="0" borderId="23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175" fontId="1" fillId="0" borderId="0" xfId="189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56" borderId="0" xfId="0" applyFont="1" applyFill="1" applyBorder="1" applyAlignment="1">
      <alignment horizontal="left" indent="1"/>
    </xf>
    <xf numFmtId="3" fontId="0" fillId="56" borderId="0" xfId="0" applyNumberFormat="1" applyFont="1" applyFill="1" applyBorder="1" applyAlignment="1">
      <alignment horizontal="right"/>
    </xf>
    <xf numFmtId="4" fontId="0" fillId="56" borderId="0" xfId="0" applyNumberFormat="1" applyFont="1" applyFill="1" applyBorder="1" applyAlignment="1">
      <alignment horizontal="right"/>
    </xf>
    <xf numFmtId="4" fontId="0" fillId="0" borderId="19" xfId="0" applyNumberFormat="1" applyFon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7" fontId="1" fillId="0" borderId="22" xfId="0" applyNumberFormat="1" applyFont="1" applyBorder="1" applyAlignment="1">
      <alignment/>
    </xf>
    <xf numFmtId="178" fontId="0" fillId="0" borderId="0" xfId="138" applyNumberFormat="1" applyFont="1" applyAlignment="1">
      <alignment/>
    </xf>
    <xf numFmtId="14" fontId="0" fillId="0" borderId="0" xfId="0" applyNumberFormat="1" applyAlignment="1">
      <alignment/>
    </xf>
    <xf numFmtId="0" fontId="1" fillId="0" borderId="19" xfId="0" applyFont="1" applyFill="1" applyBorder="1" applyAlignment="1">
      <alignment/>
    </xf>
    <xf numFmtId="3" fontId="0" fillId="0" borderId="0" xfId="0" applyNumberFormat="1" applyFill="1" applyAlignment="1">
      <alignment horizontal="center"/>
    </xf>
    <xf numFmtId="4" fontId="0" fillId="0" borderId="19" xfId="0" applyNumberFormat="1" applyFill="1" applyBorder="1" applyAlignment="1">
      <alignment/>
    </xf>
    <xf numFmtId="0" fontId="0" fillId="56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3" fontId="1" fillId="0" borderId="22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14" fontId="1" fillId="0" borderId="22" xfId="189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17" fontId="0" fillId="0" borderId="19" xfId="0" applyNumberFormat="1" applyFont="1" applyBorder="1" applyAlignment="1">
      <alignment/>
    </xf>
    <xf numFmtId="14" fontId="1" fillId="0" borderId="23" xfId="120" applyNumberFormat="1" applyFont="1" applyBorder="1" applyAlignment="1" applyProtection="1">
      <alignment horizontal="center"/>
      <protection/>
    </xf>
    <xf numFmtId="175" fontId="0" fillId="0" borderId="0" xfId="0" applyNumberFormat="1" applyAlignment="1">
      <alignment horizontal="center"/>
    </xf>
    <xf numFmtId="0" fontId="1" fillId="0" borderId="19" xfId="159" applyFont="1" applyFill="1" applyBorder="1">
      <alignment/>
      <protection/>
    </xf>
    <xf numFmtId="4" fontId="0" fillId="0" borderId="0" xfId="199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0" fontId="1" fillId="0" borderId="0" xfId="199" applyNumberFormat="1" applyFont="1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56" borderId="0" xfId="0" applyFill="1" applyAlignment="1">
      <alignment/>
    </xf>
    <xf numFmtId="0" fontId="1" fillId="56" borderId="0" xfId="0" applyFont="1" applyFill="1" applyAlignment="1">
      <alignment/>
    </xf>
    <xf numFmtId="169" fontId="0" fillId="0" borderId="0" xfId="199" applyNumberFormat="1" applyFont="1" applyAlignment="1">
      <alignment/>
    </xf>
    <xf numFmtId="10" fontId="0" fillId="0" borderId="0" xfId="199" applyNumberFormat="1" applyFont="1" applyFill="1" applyAlignment="1">
      <alignment/>
    </xf>
    <xf numFmtId="10" fontId="0" fillId="0" borderId="20" xfId="0" applyNumberFormat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17" fontId="1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0" xfId="159" applyFont="1" applyFill="1" applyBorder="1">
      <alignment/>
      <protection/>
    </xf>
    <xf numFmtId="0" fontId="1" fillId="0" borderId="0" xfId="159" applyFont="1" applyFill="1" applyBorder="1">
      <alignment/>
      <protection/>
    </xf>
    <xf numFmtId="4" fontId="1" fillId="0" borderId="0" xfId="0" applyNumberFormat="1" applyFont="1" applyFill="1" applyBorder="1" applyAlignment="1">
      <alignment/>
    </xf>
    <xf numFmtId="0" fontId="9" fillId="0" borderId="0" xfId="159" applyFont="1" applyBorder="1">
      <alignment/>
      <protection/>
    </xf>
    <xf numFmtId="0" fontId="0" fillId="56" borderId="20" xfId="0" applyFont="1" applyFill="1" applyBorder="1" applyAlignment="1">
      <alignment horizontal="left"/>
    </xf>
    <xf numFmtId="3" fontId="0" fillId="56" borderId="20" xfId="0" applyNumberFormat="1" applyFont="1" applyFill="1" applyBorder="1" applyAlignment="1">
      <alignment horizontal="right"/>
    </xf>
    <xf numFmtId="4" fontId="0" fillId="56" borderId="20" xfId="0" applyNumberFormat="1" applyFont="1" applyFill="1" applyBorder="1" applyAlignment="1">
      <alignment horizontal="right"/>
    </xf>
    <xf numFmtId="170" fontId="0" fillId="0" borderId="19" xfId="0" applyNumberFormat="1" applyFont="1" applyBorder="1" applyAlignment="1">
      <alignment/>
    </xf>
    <xf numFmtId="170" fontId="0" fillId="0" borderId="20" xfId="0" applyNumberFormat="1" applyFont="1" applyBorder="1" applyAlignment="1">
      <alignment/>
    </xf>
    <xf numFmtId="174" fontId="70" fillId="0" borderId="0" xfId="0" applyNumberFormat="1" applyFont="1" applyFill="1" applyBorder="1" applyAlignment="1">
      <alignment horizontal="center"/>
    </xf>
    <xf numFmtId="174" fontId="70" fillId="0" borderId="2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3" fontId="0" fillId="0" borderId="2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14" fontId="1" fillId="0" borderId="0" xfId="0" applyNumberFormat="1" applyFont="1" applyFill="1" applyBorder="1" applyAlignment="1" quotePrefix="1">
      <alignment horizontal="right"/>
    </xf>
    <xf numFmtId="4" fontId="1" fillId="0" borderId="0" xfId="0" applyNumberFormat="1" applyFont="1" applyFill="1" applyBorder="1" applyAlignment="1" quotePrefix="1">
      <alignment horizontal="right"/>
    </xf>
    <xf numFmtId="17" fontId="1" fillId="0" borderId="19" xfId="0" applyNumberFormat="1" applyFont="1" applyBorder="1" applyAlignment="1">
      <alignment/>
    </xf>
    <xf numFmtId="17" fontId="0" fillId="0" borderId="20" xfId="0" applyNumberFormat="1" applyFont="1" applyBorder="1" applyAlignment="1">
      <alignment/>
    </xf>
    <xf numFmtId="3" fontId="1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4" fontId="0" fillId="0" borderId="22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10" fontId="0" fillId="0" borderId="20" xfId="199" applyNumberFormat="1" applyFont="1" applyFill="1" applyBorder="1" applyAlignment="1">
      <alignment/>
    </xf>
    <xf numFmtId="188" fontId="0" fillId="0" borderId="0" xfId="0" applyNumberFormat="1" applyFill="1" applyAlignment="1">
      <alignment horizontal="center"/>
    </xf>
    <xf numFmtId="10" fontId="0" fillId="0" borderId="0" xfId="199" applyNumberFormat="1" applyFont="1" applyBorder="1" applyAlignment="1">
      <alignment/>
    </xf>
    <xf numFmtId="10" fontId="0" fillId="0" borderId="19" xfId="199" applyNumberFormat="1" applyFont="1" applyBorder="1" applyAlignment="1">
      <alignment/>
    </xf>
    <xf numFmtId="185" fontId="0" fillId="0" borderId="0" xfId="0" applyNumberFormat="1" applyAlignment="1">
      <alignment/>
    </xf>
    <xf numFmtId="0" fontId="0" fillId="0" borderId="0" xfId="0" applyFill="1" applyAlignment="1">
      <alignment horizontal="left" indent="2"/>
    </xf>
    <xf numFmtId="0" fontId="0" fillId="0" borderId="19" xfId="0" applyFont="1" applyFill="1" applyBorder="1" applyAlignment="1">
      <alignment horizontal="left" indent="2"/>
    </xf>
    <xf numFmtId="0" fontId="33" fillId="56" borderId="0" xfId="159" applyFont="1" applyFill="1">
      <alignment/>
      <protection/>
    </xf>
    <xf numFmtId="0" fontId="1" fillId="56" borderId="0" xfId="159" applyFont="1" applyFill="1">
      <alignment/>
      <protection/>
    </xf>
    <xf numFmtId="0" fontId="1" fillId="0" borderId="0" xfId="159" applyFont="1" applyFill="1">
      <alignment/>
      <protection/>
    </xf>
    <xf numFmtId="0" fontId="1" fillId="0" borderId="0" xfId="159" applyFont="1">
      <alignment/>
      <protection/>
    </xf>
    <xf numFmtId="0" fontId="0" fillId="0" borderId="0" xfId="0" applyFill="1" applyAlignment="1">
      <alignment horizontal="left" indent="5"/>
    </xf>
    <xf numFmtId="0" fontId="33" fillId="0" borderId="0" xfId="159" applyFont="1">
      <alignment/>
      <protection/>
    </xf>
    <xf numFmtId="0" fontId="9" fillId="56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69" fontId="1" fillId="0" borderId="0" xfId="189" applyNumberFormat="1" applyFont="1" applyFill="1" applyBorder="1" applyAlignment="1" applyProtection="1">
      <alignment horizontal="center"/>
      <protection/>
    </xf>
    <xf numFmtId="169" fontId="1" fillId="0" borderId="28" xfId="189" applyNumberFormat="1" applyFont="1" applyFill="1" applyBorder="1" applyAlignment="1" applyProtection="1">
      <alignment horizontal="center"/>
      <protection/>
    </xf>
    <xf numFmtId="4" fontId="0" fillId="0" borderId="0" xfId="0" applyNumberForma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0" fillId="56" borderId="19" xfId="159" applyFont="1" applyFill="1" applyBorder="1">
      <alignment/>
      <protection/>
    </xf>
    <xf numFmtId="0" fontId="0" fillId="56" borderId="0" xfId="159" applyFont="1" applyFill="1" applyAlignment="1">
      <alignment horizontal="left"/>
      <protection/>
    </xf>
    <xf numFmtId="0" fontId="0" fillId="0" borderId="0" xfId="157" applyFont="1" applyFill="1" applyAlignment="1">
      <alignment horizontal="left" indent="2"/>
      <protection/>
    </xf>
    <xf numFmtId="0" fontId="0" fillId="0" borderId="0" xfId="0" applyFont="1" applyFill="1" applyAlignment="1">
      <alignment horizontal="left" indent="2"/>
    </xf>
    <xf numFmtId="0" fontId="0" fillId="0" borderId="0" xfId="157" applyFont="1" applyFill="1" applyAlignment="1">
      <alignment horizontal="left" indent="6"/>
      <protection/>
    </xf>
    <xf numFmtId="0" fontId="0" fillId="0" borderId="0" xfId="157" applyFont="1" applyFill="1" applyBorder="1" applyAlignment="1">
      <alignment horizontal="left" indent="2"/>
      <protection/>
    </xf>
    <xf numFmtId="0" fontId="0" fillId="0" borderId="0" xfId="189" applyFont="1" applyFill="1" applyAlignment="1">
      <alignment horizontal="right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</cellXfs>
  <cellStyles count="221">
    <cellStyle name="Normal" xfId="0"/>
    <cellStyle name="_Header" xfId="15"/>
    <cellStyle name="20% - Énfasis1" xfId="16"/>
    <cellStyle name="20% - Énfasis1 2" xfId="17"/>
    <cellStyle name="20% - Énfasis1 2 2" xfId="18"/>
    <cellStyle name="20% - Énfasis1 2 3" xfId="19"/>
    <cellStyle name="20% - Énfasis2" xfId="20"/>
    <cellStyle name="20% - Énfasis2 2" xfId="21"/>
    <cellStyle name="20% - Énfasis2 2 2" xfId="22"/>
    <cellStyle name="20% - Énfasis2 2 3" xfId="23"/>
    <cellStyle name="20% - Énfasis3" xfId="24"/>
    <cellStyle name="20% - Énfasis3 2" xfId="25"/>
    <cellStyle name="20% - Énfasis3 2 2" xfId="26"/>
    <cellStyle name="20% - Énfasis3 2 3" xfId="27"/>
    <cellStyle name="20% - Énfasis4" xfId="28"/>
    <cellStyle name="20% - Énfasis4 2" xfId="29"/>
    <cellStyle name="20% - Énfasis4 2 2" xfId="30"/>
    <cellStyle name="20% - Énfasis4 2 3" xfId="31"/>
    <cellStyle name="20% - Énfasis5" xfId="32"/>
    <cellStyle name="20% - Énfasis5 2" xfId="33"/>
    <cellStyle name="20% - Énfasis5 2 2" xfId="34"/>
    <cellStyle name="20% - Énfasis5 2 3" xfId="35"/>
    <cellStyle name="20% - Énfasis6" xfId="36"/>
    <cellStyle name="20% - Énfasis6 2" xfId="37"/>
    <cellStyle name="20% - Énfasis6 2 2" xfId="38"/>
    <cellStyle name="20% - Énfasis6 2 3" xfId="39"/>
    <cellStyle name="40% - Énfasis1" xfId="40"/>
    <cellStyle name="40% - Énfasis1 2" xfId="41"/>
    <cellStyle name="40% - Énfasis1 2 2" xfId="42"/>
    <cellStyle name="40% - Énfasis1 2 3" xfId="43"/>
    <cellStyle name="40% - Énfasis2" xfId="44"/>
    <cellStyle name="40% - Énfasis2 2" xfId="45"/>
    <cellStyle name="40% - Énfasis2 2 2" xfId="46"/>
    <cellStyle name="40% - Énfasis2 2 3" xfId="47"/>
    <cellStyle name="40% - Énfasis3" xfId="48"/>
    <cellStyle name="40% - Énfasis3 2" xfId="49"/>
    <cellStyle name="40% - Énfasis3 2 2" xfId="50"/>
    <cellStyle name="40% - Énfasis3 2 3" xfId="51"/>
    <cellStyle name="40% - Énfasis4" xfId="52"/>
    <cellStyle name="40% - Énfasis4 2" xfId="53"/>
    <cellStyle name="40% - Énfasis4 2 2" xfId="54"/>
    <cellStyle name="40% - Énfasis4 2 3" xfId="55"/>
    <cellStyle name="40% - Énfasis5" xfId="56"/>
    <cellStyle name="40% - Énfasis5 2" xfId="57"/>
    <cellStyle name="40% - Énfasis5 2 2" xfId="58"/>
    <cellStyle name="40% - Énfasis5 2 3" xfId="59"/>
    <cellStyle name="40% - Énfasis6" xfId="60"/>
    <cellStyle name="40% - Énfasis6 2" xfId="61"/>
    <cellStyle name="40% - Énfasis6 2 2" xfId="62"/>
    <cellStyle name="40% - Énfasis6 2 3" xfId="63"/>
    <cellStyle name="60% - Énfasis1" xfId="64"/>
    <cellStyle name="60% - Énfasis1 2" xfId="65"/>
    <cellStyle name="60% - Énfasis1 2 2" xfId="66"/>
    <cellStyle name="60% - Énfasis2" xfId="67"/>
    <cellStyle name="60% - Énfasis2 2" xfId="68"/>
    <cellStyle name="60% - Énfasis2 2 2" xfId="69"/>
    <cellStyle name="60% - Énfasis3" xfId="70"/>
    <cellStyle name="60% - Énfasis3 2" xfId="71"/>
    <cellStyle name="60% - Énfasis3 2 2" xfId="72"/>
    <cellStyle name="60% - Énfasis4" xfId="73"/>
    <cellStyle name="60% - Énfasis4 2" xfId="74"/>
    <cellStyle name="60% - Énfasis4 2 2" xfId="75"/>
    <cellStyle name="60% - Énfasis5" xfId="76"/>
    <cellStyle name="60% - Énfasis5 2" xfId="77"/>
    <cellStyle name="60% - Énfasis5 2 2" xfId="78"/>
    <cellStyle name="60% - Énfasis6" xfId="79"/>
    <cellStyle name="60% - Énfasis6 2" xfId="80"/>
    <cellStyle name="60% - Énfasis6 2 2" xfId="81"/>
    <cellStyle name="Buena 2" xfId="82"/>
    <cellStyle name="Buena 2 2" xfId="83"/>
    <cellStyle name="Bueno" xfId="84"/>
    <cellStyle name="Cálculo" xfId="85"/>
    <cellStyle name="Cálculo 2" xfId="86"/>
    <cellStyle name="Cálculo 2 2" xfId="87"/>
    <cellStyle name="Celda de comprobación" xfId="88"/>
    <cellStyle name="Celda de comprobación 2" xfId="89"/>
    <cellStyle name="Celda de comprobación 2 2" xfId="90"/>
    <cellStyle name="Celda vinculada" xfId="91"/>
    <cellStyle name="Celda vinculada 2" xfId="92"/>
    <cellStyle name="Celda vinculada 2 2" xfId="93"/>
    <cellStyle name="Comma_International model - Mar 07 SpainV2" xfId="94"/>
    <cellStyle name="Encabezado 1" xfId="95"/>
    <cellStyle name="Encabezado 4" xfId="96"/>
    <cellStyle name="Encabezado 4 2" xfId="97"/>
    <cellStyle name="Encabezado 4 2 2" xfId="98"/>
    <cellStyle name="Énfasis1" xfId="99"/>
    <cellStyle name="Énfasis1 2" xfId="100"/>
    <cellStyle name="Énfasis1 2 2" xfId="101"/>
    <cellStyle name="Énfasis2" xfId="102"/>
    <cellStyle name="Énfasis2 2" xfId="103"/>
    <cellStyle name="Énfasis2 2 2" xfId="104"/>
    <cellStyle name="Énfasis3" xfId="105"/>
    <cellStyle name="Énfasis3 2" xfId="106"/>
    <cellStyle name="Énfasis3 2 2" xfId="107"/>
    <cellStyle name="Énfasis4" xfId="108"/>
    <cellStyle name="Énfasis4 2" xfId="109"/>
    <cellStyle name="Énfasis4 2 2" xfId="110"/>
    <cellStyle name="Énfasis5" xfId="111"/>
    <cellStyle name="Énfasis5 2" xfId="112"/>
    <cellStyle name="Énfasis5 2 2" xfId="113"/>
    <cellStyle name="Énfasis6" xfId="114"/>
    <cellStyle name="Énfasis6 2" xfId="115"/>
    <cellStyle name="Énfasis6 2 2" xfId="116"/>
    <cellStyle name="Entrada" xfId="117"/>
    <cellStyle name="Entrada 2" xfId="118"/>
    <cellStyle name="Entrada 2 2" xfId="119"/>
    <cellStyle name="Estilo 1" xfId="120"/>
    <cellStyle name="Estilo 1 2" xfId="121"/>
    <cellStyle name="Estilo 1 3" xfId="122"/>
    <cellStyle name="Estilo 1 4" xfId="123"/>
    <cellStyle name="Estilo 1 5" xfId="124"/>
    <cellStyle name="Euro" xfId="125"/>
    <cellStyle name="Euro 2" xfId="126"/>
    <cellStyle name="Euro 2 2" xfId="127"/>
    <cellStyle name="Euro 3" xfId="128"/>
    <cellStyle name="Euro 3 2" xfId="129"/>
    <cellStyle name="Euro 4" xfId="130"/>
    <cellStyle name="Euro 5" xfId="131"/>
    <cellStyle name="Euro 6" xfId="132"/>
    <cellStyle name="Hyperlink" xfId="133"/>
    <cellStyle name="Followed Hyperlink" xfId="134"/>
    <cellStyle name="Incorrecto" xfId="135"/>
    <cellStyle name="Incorrecto 2" xfId="136"/>
    <cellStyle name="Incorrecto 2 2" xfId="137"/>
    <cellStyle name="Comma" xfId="138"/>
    <cellStyle name="Comma [0]" xfId="139"/>
    <cellStyle name="Millares 2" xfId="140"/>
    <cellStyle name="Millares 2 2" xfId="141"/>
    <cellStyle name="Millares 3" xfId="142"/>
    <cellStyle name="Currency" xfId="143"/>
    <cellStyle name="Currency [0]" xfId="144"/>
    <cellStyle name="Neutral" xfId="145"/>
    <cellStyle name="Neutral 2" xfId="146"/>
    <cellStyle name="Neutral 2 2" xfId="147"/>
    <cellStyle name="No-definido" xfId="148"/>
    <cellStyle name="Normal 10" xfId="149"/>
    <cellStyle name="Normal 11" xfId="150"/>
    <cellStyle name="Normal 12" xfId="151"/>
    <cellStyle name="Normal 12 2" xfId="152"/>
    <cellStyle name="Normal 13" xfId="153"/>
    <cellStyle name="Normal 13 2" xfId="154"/>
    <cellStyle name="Normal 14" xfId="155"/>
    <cellStyle name="Normal 14 2" xfId="156"/>
    <cellStyle name="Normal 2" xfId="157"/>
    <cellStyle name="Normal 2 2" xfId="158"/>
    <cellStyle name="Normal 2 2 13" xfId="159"/>
    <cellStyle name="Normal 2 2 2" xfId="160"/>
    <cellStyle name="Normal 2 2 2 2" xfId="161"/>
    <cellStyle name="Normal 2 2 3" xfId="162"/>
    <cellStyle name="Normal 2 2 4" xfId="163"/>
    <cellStyle name="Normal 2 3" xfId="164"/>
    <cellStyle name="Normal 2 3 2" xfId="165"/>
    <cellStyle name="Normal 2 4" xfId="166"/>
    <cellStyle name="Normal 3" xfId="167"/>
    <cellStyle name="Normal 3 2" xfId="168"/>
    <cellStyle name="Normal 3 2 2" xfId="169"/>
    <cellStyle name="Normal 3 2 3" xfId="170"/>
    <cellStyle name="Normal 4" xfId="171"/>
    <cellStyle name="Normal 4 2" xfId="172"/>
    <cellStyle name="Normal 4 3" xfId="173"/>
    <cellStyle name="Normal 4 4" xfId="174"/>
    <cellStyle name="Normal 4 5" xfId="175"/>
    <cellStyle name="Normal 4 5 2" xfId="176"/>
    <cellStyle name="Normal 5" xfId="177"/>
    <cellStyle name="Normal 5 2" xfId="178"/>
    <cellStyle name="Normal 5 3" xfId="179"/>
    <cellStyle name="Normal 5 4" xfId="180"/>
    <cellStyle name="Normal 6" xfId="181"/>
    <cellStyle name="Normal 6 2" xfId="182"/>
    <cellStyle name="Normal 6 3" xfId="183"/>
    <cellStyle name="Normal 6 4" xfId="184"/>
    <cellStyle name="Normal 7" xfId="185"/>
    <cellStyle name="Normal 8" xfId="186"/>
    <cellStyle name="Normal 9" xfId="187"/>
    <cellStyle name="Normal_Libro2" xfId="188"/>
    <cellStyle name="Normal_MR112012" xfId="189"/>
    <cellStyle name="Notas" xfId="190"/>
    <cellStyle name="Notas 2" xfId="191"/>
    <cellStyle name="Notas 2 2" xfId="192"/>
    <cellStyle name="Notas 2 3" xfId="193"/>
    <cellStyle name="Output Amounts" xfId="194"/>
    <cellStyle name="Output Column Headings" xfId="195"/>
    <cellStyle name="Output Line Items" xfId="196"/>
    <cellStyle name="Output Report Heading" xfId="197"/>
    <cellStyle name="Output Report Title" xfId="198"/>
    <cellStyle name="Percent" xfId="199"/>
    <cellStyle name="Porcentaje 2" xfId="200"/>
    <cellStyle name="Porcentaje 2 2" xfId="201"/>
    <cellStyle name="Porcentaje 3" xfId="202"/>
    <cellStyle name="Porcentaje 4" xfId="203"/>
    <cellStyle name="Porcentaje 5" xfId="204"/>
    <cellStyle name="Porcentual 2" xfId="205"/>
    <cellStyle name="Porcentual 2 2" xfId="206"/>
    <cellStyle name="Porcentual 3" xfId="207"/>
    <cellStyle name="Porcentual 3 2" xfId="208"/>
    <cellStyle name="Porcentual 4" xfId="209"/>
    <cellStyle name="Porcentual 4 2" xfId="210"/>
    <cellStyle name="Porcentual 5" xfId="211"/>
    <cellStyle name="Porcentual 5 2" xfId="212"/>
    <cellStyle name="Salida" xfId="213"/>
    <cellStyle name="Salida 2" xfId="214"/>
    <cellStyle name="Salida 2 2" xfId="215"/>
    <cellStyle name="Standard_EUDA Templates v1 0" xfId="216"/>
    <cellStyle name="Texto de advertencia" xfId="217"/>
    <cellStyle name="Texto de advertencia 2" xfId="218"/>
    <cellStyle name="Texto de advertencia 2 2" xfId="219"/>
    <cellStyle name="Texto explicativo" xfId="220"/>
    <cellStyle name="Texto explicativo 2" xfId="221"/>
    <cellStyle name="Texto explicativo 2 2" xfId="222"/>
    <cellStyle name="Título" xfId="223"/>
    <cellStyle name="Título 1 2" xfId="224"/>
    <cellStyle name="Título 2" xfId="225"/>
    <cellStyle name="Título 2 2" xfId="226"/>
    <cellStyle name="Título 2 2 2" xfId="227"/>
    <cellStyle name="Título 3" xfId="228"/>
    <cellStyle name="Título 3 2" xfId="229"/>
    <cellStyle name="Título 3 2 2" xfId="230"/>
    <cellStyle name="Título 4" xfId="231"/>
    <cellStyle name="Total" xfId="232"/>
    <cellStyle name="Total 2" xfId="233"/>
    <cellStyle name="Total 2 2" xfId="234"/>
  </cellStyles>
  <dxfs count="53">
    <dxf>
      <fill>
        <patternFill patternType="solid">
          <fgColor theme="7" tint="0.5999900102615356"/>
          <bgColor theme="7" tint="0.5999900102615356"/>
        </patternFill>
      </fill>
    </dxf>
    <dxf>
      <fill>
        <patternFill patternType="solid">
          <fgColor theme="7" tint="0.5999900102615356"/>
          <bgColor theme="7" tint="0.5999900102615356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medium">
          <color theme="7"/>
        </top>
      </border>
    </dxf>
    <dxf>
      <font>
        <b/>
        <color theme="1"/>
      </font>
    </dxf>
    <dxf>
      <font>
        <color theme="1"/>
      </font>
      <fill>
        <patternFill patternType="solid">
          <fgColor theme="7" tint="0.7999799847602844"/>
          <bgColor theme="7" tint="0.7999799847602844"/>
        </patternFill>
      </fill>
      <border>
        <left style="thin">
          <color theme="7" tint="0.39998000860214233"/>
        </left>
        <right style="thin">
          <color theme="7" tint="0.39998000860214233"/>
        </right>
        <top style="thin">
          <color theme="7" tint="0.39998000860214233"/>
        </top>
        <bottom style="thin">
          <color theme="7" tint="0.39998000860214233"/>
        </bottom>
      </border>
    </dxf>
    <dxf>
      <fill>
        <patternFill patternType="solid">
          <fgColor theme="7" tint="0.7999799847602844"/>
          <bgColor theme="7" tint="0.7999799847602844"/>
        </patternFill>
      </fill>
    </dxf>
    <dxf>
      <fill>
        <patternFill patternType="solid">
          <fgColor theme="7" tint="0.7999799847602844"/>
          <bgColor theme="7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color theme="1"/>
      </font>
      <border>
        <bottom style="medium">
          <color theme="7"/>
        </bottom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border>
        <left style="thin">
          <color theme="7"/>
        </left>
      </border>
    </dxf>
    <dxf>
      <border>
        <left style="thin">
          <color theme="7"/>
        </left>
      </border>
    </dxf>
    <dxf>
      <border>
        <top style="thin">
          <color theme="7"/>
        </top>
      </border>
    </dxf>
    <dxf>
      <border>
        <top style="thin">
          <color theme="7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ill>
        <patternFill patternType="solid">
          <fgColor theme="5" tint="0.7999799847602844"/>
          <bgColor theme="5" tint="0.7999799847602844"/>
        </patternFill>
      </fill>
    </dxf>
    <dxf>
      <fill>
        <patternFill patternType="solid">
          <fgColor theme="5" tint="0.7999799847602844"/>
          <bgColor theme="5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solid">
          <fgColor theme="5" tint="0.5999900102615356"/>
          <bgColor theme="5" tint="0.5999900102615356"/>
        </patternFill>
      </fill>
    </dxf>
    <dxf>
      <fill>
        <patternFill patternType="solid">
          <fgColor theme="5" tint="0.5999900102615356"/>
          <bgColor theme="5" tint="0.5999900102615356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medium">
          <color theme="5"/>
        </top>
      </border>
    </dxf>
    <dxf>
      <font>
        <b/>
        <color theme="1"/>
      </font>
    </dxf>
    <dxf>
      <font>
        <color theme="1"/>
      </font>
      <fill>
        <patternFill patternType="solid">
          <fgColor theme="5" tint="0.7999799847602844"/>
          <bgColor theme="5" tint="0.7999799847602844"/>
        </patternFill>
      </fill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solid">
          <fgColor theme="5" tint="0.7999799847602844"/>
          <bgColor theme="5" tint="0.7999799847602844"/>
        </patternFill>
      </fill>
    </dxf>
    <dxf>
      <fill>
        <patternFill patternType="solid">
          <fgColor theme="5" tint="0.7999799847602844"/>
          <bgColor theme="5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1"/>
      </font>
      <fill>
        <patternFill>
          <fgColor theme="5"/>
        </patternFill>
      </fill>
      <border>
        <bottom style="medium">
          <color theme="5"/>
        </bottom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</border>
    </dxf>
    <dxf>
      <border>
        <left style="thin">
          <color theme="5"/>
        </left>
      </border>
    </dxf>
    <dxf>
      <border>
        <top style="thin">
          <color theme="5"/>
        </top>
      </border>
    </dxf>
    <dxf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</dxfs>
  <tableStyles count="1" defaultTableStyle="TableStyleMedium9" defaultPivotStyle="PivotStyleLight16">
    <tableStyle name="Bankinter Claro 10 2" pivot="0" count="9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  <tableStyleElement type="firstRowStripe" dxfId="47"/>
      <tableStyleElement type="secondRowStripe" dxfId="46"/>
      <tableStyleElement type="firstColumnStripe" dxfId="45"/>
      <tableStyleElement type="secondColumnStripe" dxfId="4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0-Direccion%20Financiera%20HFM-FDM\2019\12.%20Diciembre%202019\02.%20Informes\03.%20Triptico\Tr&#237;ptico%201219(valores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balance"/>
      <sheetName val="Hoja2"/>
      <sheetName val="Datos Significativos"/>
      <sheetName val="para ppygg"/>
      <sheetName val="balance publico"/>
      <sheetName val="recursos e inv "/>
      <sheetName val="calidad activos"/>
      <sheetName val="Movimiento del riesgo dudoso"/>
      <sheetName val="para comisiones"/>
      <sheetName val="cuenta rtdos "/>
      <sheetName val="comisiones"/>
      <sheetName val="comisiones formato (sin Ptg )"/>
      <sheetName val="rdtos y costes  "/>
      <sheetName val="contrib por area de negocio "/>
      <sheetName val="RRPP y rating"/>
      <sheetName val="variacion PN"/>
      <sheetName val="Hoja3"/>
      <sheetName val="recursos e inv"/>
      <sheetName val="para recursos"/>
      <sheetName val="para margen"/>
      <sheetName val="Creación Valor Accionista"/>
      <sheetName val="Tríptico 1219(valore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20"/>
  <sheetViews>
    <sheetView tabSelected="1" zoomScale="80" zoomScaleNormal="80" zoomScalePageLayoutView="0" workbookViewId="0" topLeftCell="A383">
      <selection activeCell="A383" sqref="A1:IV16384"/>
    </sheetView>
  </sheetViews>
  <sheetFormatPr defaultColWidth="11.421875" defaultRowHeight="12.75"/>
  <cols>
    <col min="1" max="1" width="2.00390625" style="0" customWidth="1"/>
    <col min="2" max="2" width="80.7109375" style="0" customWidth="1"/>
    <col min="3" max="3" width="12.140625" style="0" bestFit="1" customWidth="1"/>
    <col min="4" max="4" width="12.7109375" style="0" bestFit="1" customWidth="1"/>
    <col min="5" max="5" width="13.00390625" style="0" bestFit="1" customWidth="1"/>
    <col min="6" max="6" width="12.8515625" style="0" bestFit="1" customWidth="1"/>
    <col min="7" max="7" width="15.00390625" style="0" bestFit="1" customWidth="1"/>
    <col min="8" max="8" width="13.7109375" style="0" bestFit="1" customWidth="1"/>
    <col min="9" max="9" width="13.7109375" style="0" customWidth="1"/>
    <col min="10" max="10" width="12.7109375" style="0" bestFit="1" customWidth="1"/>
    <col min="11" max="11" width="11.140625" style="0" bestFit="1" customWidth="1"/>
    <col min="12" max="12" width="12.7109375" style="0" bestFit="1" customWidth="1"/>
    <col min="13" max="13" width="7.8515625" style="0" bestFit="1" customWidth="1"/>
    <col min="15" max="15" width="24.421875" style="0" customWidth="1"/>
  </cols>
  <sheetData>
    <row r="1" ht="13.5" thickBot="1"/>
    <row r="2" spans="2:3" ht="13.5" thickBot="1">
      <c r="B2" s="20" t="s">
        <v>0</v>
      </c>
      <c r="C2" t="s">
        <v>1</v>
      </c>
    </row>
    <row r="3" spans="5:6" ht="12.75">
      <c r="E3" s="329" t="s">
        <v>2</v>
      </c>
      <c r="F3" s="329"/>
    </row>
    <row r="4" spans="2:6" ht="12.75">
      <c r="B4" s="5" t="s">
        <v>3</v>
      </c>
      <c r="C4" s="59">
        <v>43830</v>
      </c>
      <c r="D4" s="59">
        <v>43465</v>
      </c>
      <c r="E4" s="7" t="s">
        <v>4</v>
      </c>
      <c r="F4" s="7" t="s">
        <v>5</v>
      </c>
    </row>
    <row r="5" spans="2:6" ht="12.75">
      <c r="B5" s="12" t="s">
        <v>46</v>
      </c>
      <c r="C5" s="47"/>
      <c r="D5" s="47"/>
      <c r="E5" s="16"/>
      <c r="F5" s="66"/>
    </row>
    <row r="6" spans="2:6" ht="12.75">
      <c r="B6" t="s">
        <v>250</v>
      </c>
      <c r="C6" s="1">
        <v>83732345.21209869</v>
      </c>
      <c r="D6" s="1">
        <v>76501538.7913974</v>
      </c>
      <c r="E6" s="1">
        <v>7230806.420701295</v>
      </c>
      <c r="F6" s="45">
        <v>9.451844413768054</v>
      </c>
    </row>
    <row r="7" spans="2:6" ht="12.75">
      <c r="B7" t="s">
        <v>6</v>
      </c>
      <c r="C7" s="67">
        <v>60411048.426970005</v>
      </c>
      <c r="D7" s="67">
        <v>55469607.57193</v>
      </c>
      <c r="E7" s="67">
        <v>4941440.855040006</v>
      </c>
      <c r="F7" s="80">
        <v>8.908375363269359</v>
      </c>
    </row>
    <row r="8" spans="2:6" ht="12.75">
      <c r="B8" t="s">
        <v>159</v>
      </c>
      <c r="C8" s="67">
        <v>96156461.86938024</v>
      </c>
      <c r="D8" s="67">
        <v>83670478.81746867</v>
      </c>
      <c r="E8" s="67">
        <v>12485983.051911563</v>
      </c>
      <c r="F8" s="80">
        <v>14.922805783328142</v>
      </c>
    </row>
    <row r="9" spans="2:6" ht="12.75">
      <c r="B9" t="s">
        <v>160</v>
      </c>
      <c r="C9" s="67">
        <v>64802400.82603003</v>
      </c>
      <c r="D9" s="67">
        <v>56982930.81954867</v>
      </c>
      <c r="E9" s="67">
        <v>7819470.006481364</v>
      </c>
      <c r="F9" s="80">
        <v>13.722477756091132</v>
      </c>
    </row>
    <row r="10" spans="2:6" ht="12.75">
      <c r="B10" t="s">
        <v>161</v>
      </c>
      <c r="C10" s="67">
        <v>57814525.58194001</v>
      </c>
      <c r="D10" s="67">
        <v>50583845.67319</v>
      </c>
      <c r="E10" s="67">
        <v>7230679.9087500125</v>
      </c>
      <c r="F10" s="80">
        <v>14.294444822296999</v>
      </c>
    </row>
    <row r="11" spans="2:6" ht="12.75">
      <c r="B11" t="s">
        <v>162</v>
      </c>
      <c r="C11" s="67">
        <v>5707980.25261</v>
      </c>
      <c r="D11" s="67">
        <v>5415389.242808695</v>
      </c>
      <c r="E11" s="67">
        <v>292591.0098013049</v>
      </c>
      <c r="F11" s="80">
        <v>5.402954371005701</v>
      </c>
    </row>
    <row r="12" spans="2:6" ht="12.75">
      <c r="B12" s="6" t="s">
        <v>163</v>
      </c>
      <c r="C12" s="221">
        <v>30350587.043350197</v>
      </c>
      <c r="D12" s="221">
        <v>26687547.99792</v>
      </c>
      <c r="E12" s="221">
        <v>3663039.0454301983</v>
      </c>
      <c r="F12" s="231">
        <v>13.725648552334938</v>
      </c>
    </row>
    <row r="13" spans="2:7" ht="12.75">
      <c r="B13" s="48" t="s">
        <v>238</v>
      </c>
      <c r="C13" s="19"/>
      <c r="D13" s="81"/>
      <c r="E13" s="19"/>
      <c r="F13" s="25"/>
      <c r="G13" s="2"/>
    </row>
    <row r="14" spans="2:7" ht="12.75">
      <c r="B14" s="127" t="s">
        <v>251</v>
      </c>
      <c r="C14" s="81">
        <v>1190643.44007</v>
      </c>
      <c r="D14" s="81">
        <v>1094281.3988899959</v>
      </c>
      <c r="E14" s="81">
        <v>96362.04118000413</v>
      </c>
      <c r="F14" s="149">
        <v>8.805965383104448</v>
      </c>
      <c r="G14" s="2"/>
    </row>
    <row r="15" spans="2:7" ht="12.75">
      <c r="B15" s="61" t="s">
        <v>85</v>
      </c>
      <c r="C15" s="81">
        <v>2054702.7489762208</v>
      </c>
      <c r="D15" s="81">
        <v>1940894.0453574115</v>
      </c>
      <c r="E15" s="81">
        <v>113808.70361880935</v>
      </c>
      <c r="F15" s="149">
        <v>5.8637257345931895</v>
      </c>
      <c r="G15" s="2"/>
    </row>
    <row r="16" spans="2:7" ht="12.75">
      <c r="B16" s="83" t="s">
        <v>86</v>
      </c>
      <c r="C16" s="81">
        <v>977469.6840773509</v>
      </c>
      <c r="D16" s="81">
        <v>936436.7973012656</v>
      </c>
      <c r="E16" s="81">
        <v>41032.886776085244</v>
      </c>
      <c r="F16" s="149">
        <v>4.381810592486185</v>
      </c>
      <c r="G16" s="2"/>
    </row>
    <row r="17" spans="2:7" ht="12.75">
      <c r="B17" t="s">
        <v>170</v>
      </c>
      <c r="C17" s="81">
        <v>741404.9971533507</v>
      </c>
      <c r="D17" s="81">
        <v>721093.2801812658</v>
      </c>
      <c r="E17" s="81">
        <v>20311.71697208495</v>
      </c>
      <c r="F17" s="149">
        <v>2.816794654774631</v>
      </c>
      <c r="G17" s="2"/>
    </row>
    <row r="18" spans="2:7" ht="12.75">
      <c r="B18" s="246" t="s">
        <v>197</v>
      </c>
      <c r="C18" s="82">
        <v>550665.0740433508</v>
      </c>
      <c r="D18" s="82">
        <v>526398.094532324</v>
      </c>
      <c r="E18" s="82">
        <v>24266.97951102676</v>
      </c>
      <c r="F18" s="220">
        <v>4.610005196273867</v>
      </c>
      <c r="G18" s="2"/>
    </row>
    <row r="19" spans="2:7" ht="12.75">
      <c r="B19" s="48" t="s">
        <v>47</v>
      </c>
      <c r="C19" s="19"/>
      <c r="D19" s="240"/>
      <c r="E19" s="77"/>
      <c r="F19" s="79"/>
      <c r="G19" s="2"/>
    </row>
    <row r="20" spans="2:7" ht="12.75">
      <c r="B20" s="61" t="s">
        <v>164</v>
      </c>
      <c r="C20" s="300">
        <v>0.025094649088897712</v>
      </c>
      <c r="D20" s="300">
        <v>0.029022879445515067</v>
      </c>
      <c r="E20" s="300">
        <v>-0.0039</v>
      </c>
      <c r="F20" s="149">
        <v>-13.454943574402593</v>
      </c>
      <c r="G20" s="2"/>
    </row>
    <row r="21" spans="2:7" ht="12.75">
      <c r="B21" s="61" t="s">
        <v>165</v>
      </c>
      <c r="C21" s="300">
        <v>0.48427380791263047</v>
      </c>
      <c r="D21" s="300">
        <v>0.4935624484326822</v>
      </c>
      <c r="E21" s="300">
        <v>-0.0093</v>
      </c>
      <c r="F21" s="149">
        <v>-1.8819585139728545</v>
      </c>
      <c r="G21" s="2"/>
    </row>
    <row r="22" spans="2:7" ht="12.75">
      <c r="B22" s="61" t="s">
        <v>166</v>
      </c>
      <c r="C22" s="300">
        <v>0.5243</v>
      </c>
      <c r="D22" s="300">
        <v>0.517</v>
      </c>
      <c r="E22" s="300">
        <v>0.0073</v>
      </c>
      <c r="F22" s="149">
        <v>1.412</v>
      </c>
      <c r="G22" s="2"/>
    </row>
    <row r="23" spans="2:9" ht="12.75">
      <c r="B23" s="61" t="s">
        <v>167</v>
      </c>
      <c r="C23" s="300">
        <v>0.1298</v>
      </c>
      <c r="D23" s="300">
        <v>0.1319</v>
      </c>
      <c r="E23" s="300">
        <v>-0.0021</v>
      </c>
      <c r="F23" s="149">
        <v>-1.5921</v>
      </c>
      <c r="G23" s="2"/>
      <c r="H23" s="97"/>
      <c r="I23" s="97"/>
    </row>
    <row r="24" spans="2:7" ht="12.75">
      <c r="B24" s="61" t="s">
        <v>168</v>
      </c>
      <c r="C24" s="300">
        <v>0.0066883628734944285</v>
      </c>
      <c r="D24" s="300">
        <v>0.0072</v>
      </c>
      <c r="E24" s="300">
        <v>-0.0005</v>
      </c>
      <c r="F24" s="149">
        <v>-6.9444</v>
      </c>
      <c r="G24" s="2"/>
    </row>
    <row r="25" spans="2:7" ht="12.75">
      <c r="B25" s="224" t="s">
        <v>224</v>
      </c>
      <c r="C25" s="301">
        <v>0.1161</v>
      </c>
      <c r="D25" s="301">
        <v>0.1175</v>
      </c>
      <c r="E25" s="301">
        <v>-0.0013</v>
      </c>
      <c r="F25" s="238">
        <v>-1.13</v>
      </c>
      <c r="G25" s="2"/>
    </row>
    <row r="26" spans="2:7" ht="12.75">
      <c r="B26" s="48" t="s">
        <v>48</v>
      </c>
      <c r="C26" s="126"/>
      <c r="D26" s="95"/>
      <c r="E26" s="95"/>
      <c r="F26" s="79"/>
      <c r="G26" s="2"/>
    </row>
    <row r="27" spans="2:10" ht="12.75">
      <c r="B27" t="s">
        <v>7</v>
      </c>
      <c r="C27" s="19">
        <v>898866154</v>
      </c>
      <c r="D27" s="19">
        <v>898866154</v>
      </c>
      <c r="E27" s="19">
        <v>0</v>
      </c>
      <c r="F27" s="46">
        <v>0</v>
      </c>
      <c r="G27" s="2"/>
      <c r="J27" s="302"/>
    </row>
    <row r="28" spans="2:7" ht="12.75">
      <c r="B28" t="s">
        <v>201</v>
      </c>
      <c r="C28" s="25">
        <v>6.532</v>
      </c>
      <c r="D28" s="25">
        <v>7.02</v>
      </c>
      <c r="E28" s="25">
        <v>-0.488</v>
      </c>
      <c r="F28" s="46">
        <v>-6.9516</v>
      </c>
      <c r="G28" s="97"/>
    </row>
    <row r="29" spans="2:7" ht="12.75">
      <c r="B29" t="s">
        <v>202</v>
      </c>
      <c r="C29" s="25">
        <v>0.5993</v>
      </c>
      <c r="D29" s="25">
        <v>0.57</v>
      </c>
      <c r="E29" s="25">
        <v>0.0293</v>
      </c>
      <c r="F29" s="46">
        <v>5.1404</v>
      </c>
      <c r="G29" s="2"/>
    </row>
    <row r="30" spans="2:7" ht="12.75">
      <c r="B30" s="6" t="s">
        <v>203</v>
      </c>
      <c r="C30" s="25">
        <v>0.2945</v>
      </c>
      <c r="D30" s="25">
        <v>0.28752791</v>
      </c>
      <c r="E30" s="25">
        <v>0.007</v>
      </c>
      <c r="F30" s="46">
        <v>2.4345</v>
      </c>
      <c r="G30" s="120"/>
    </row>
    <row r="31" spans="2:7" ht="12.75">
      <c r="B31" s="4" t="s">
        <v>45</v>
      </c>
      <c r="C31" s="121"/>
      <c r="D31" s="121"/>
      <c r="E31" s="121"/>
      <c r="F31" s="122"/>
      <c r="G31" s="115"/>
    </row>
    <row r="32" spans="2:7" ht="12.75">
      <c r="B32" t="s">
        <v>8</v>
      </c>
      <c r="C32" s="111">
        <v>446</v>
      </c>
      <c r="D32" s="111">
        <v>444</v>
      </c>
      <c r="E32" s="111">
        <v>2</v>
      </c>
      <c r="F32" s="119">
        <v>0.45045045045045046</v>
      </c>
      <c r="G32" s="115"/>
    </row>
    <row r="33" spans="2:7" ht="12.75">
      <c r="B33" t="s">
        <v>49</v>
      </c>
      <c r="C33" s="111"/>
      <c r="D33" s="111"/>
      <c r="E33" s="111"/>
      <c r="F33" s="117"/>
      <c r="G33" s="115"/>
    </row>
    <row r="34" spans="2:7" ht="12.75">
      <c r="B34" t="s">
        <v>50</v>
      </c>
      <c r="C34" s="111">
        <v>25</v>
      </c>
      <c r="D34" s="111">
        <v>26</v>
      </c>
      <c r="E34" s="111">
        <v>-1</v>
      </c>
      <c r="F34" s="119">
        <v>-3.8461538461538463</v>
      </c>
      <c r="G34" s="115"/>
    </row>
    <row r="35" spans="2:7" ht="12.75">
      <c r="B35" t="s">
        <v>51</v>
      </c>
      <c r="C35" s="111">
        <v>79</v>
      </c>
      <c r="D35" s="111">
        <v>78</v>
      </c>
      <c r="E35" s="111">
        <v>1</v>
      </c>
      <c r="F35" s="119">
        <v>1.2820512820512822</v>
      </c>
      <c r="G35" s="115"/>
    </row>
    <row r="36" spans="2:7" ht="12.75">
      <c r="B36" t="s">
        <v>52</v>
      </c>
      <c r="C36" s="111">
        <v>53</v>
      </c>
      <c r="D36" s="111">
        <v>51</v>
      </c>
      <c r="E36" s="111">
        <v>2</v>
      </c>
      <c r="F36" s="119">
        <v>3.9215686274509802</v>
      </c>
      <c r="G36" s="115"/>
    </row>
    <row r="37" spans="2:7" ht="12.75">
      <c r="B37" s="9" t="s">
        <v>9</v>
      </c>
      <c r="C37" s="111">
        <v>325</v>
      </c>
      <c r="D37" s="111">
        <v>287</v>
      </c>
      <c r="E37" s="111">
        <v>38</v>
      </c>
      <c r="F37" s="119">
        <v>13.240418118466899</v>
      </c>
      <c r="G37" s="115"/>
    </row>
    <row r="38" spans="2:7" ht="12.75">
      <c r="B38" s="21" t="s">
        <v>53</v>
      </c>
      <c r="C38" s="111">
        <v>403</v>
      </c>
      <c r="D38" s="111">
        <v>398</v>
      </c>
      <c r="E38" s="111">
        <v>5</v>
      </c>
      <c r="F38" s="119">
        <v>1.256281407035176</v>
      </c>
      <c r="G38" s="115"/>
    </row>
    <row r="39" spans="2:7" ht="12.75">
      <c r="B39" s="6" t="s">
        <v>54</v>
      </c>
      <c r="C39" s="123">
        <v>3</v>
      </c>
      <c r="D39" s="123">
        <v>3</v>
      </c>
      <c r="E39" s="123">
        <v>0</v>
      </c>
      <c r="F39" s="139">
        <v>0</v>
      </c>
      <c r="G39" s="115"/>
    </row>
    <row r="40" spans="2:7" ht="12.75">
      <c r="B40" s="48" t="s">
        <v>55</v>
      </c>
      <c r="C40" s="111"/>
      <c r="D40" s="111"/>
      <c r="E40" s="111"/>
      <c r="F40" s="117"/>
      <c r="G40" s="115"/>
    </row>
    <row r="41" spans="2:7" ht="12.75">
      <c r="B41" s="24" t="s">
        <v>88</v>
      </c>
      <c r="C41" s="113">
        <v>6078</v>
      </c>
      <c r="D41" s="113">
        <v>5605</v>
      </c>
      <c r="E41" s="113">
        <v>473</v>
      </c>
      <c r="F41" s="114">
        <v>8.438893844781445</v>
      </c>
      <c r="G41" s="115"/>
    </row>
    <row r="42" spans="2:7" ht="12.75">
      <c r="B42" s="99" t="s">
        <v>89</v>
      </c>
      <c r="C42" s="124">
        <v>2453</v>
      </c>
      <c r="D42" s="124">
        <v>2356</v>
      </c>
      <c r="E42" s="124">
        <v>97</v>
      </c>
      <c r="F42" s="125">
        <v>4.117147707979626</v>
      </c>
      <c r="G42" s="115"/>
    </row>
    <row r="43" spans="2:6" ht="12.75">
      <c r="B43" s="311" t="s">
        <v>237</v>
      </c>
      <c r="C43" s="67"/>
      <c r="D43" s="67"/>
      <c r="E43" s="67"/>
      <c r="F43" s="70"/>
    </row>
    <row r="44" spans="3:5" ht="13.5" thickBot="1">
      <c r="C44" s="1"/>
      <c r="D44" s="1"/>
      <c r="E44" s="1"/>
    </row>
    <row r="45" spans="2:10" ht="13.5" thickBot="1">
      <c r="B45" s="20" t="s">
        <v>204</v>
      </c>
      <c r="G45" s="9"/>
      <c r="H45" s="9"/>
      <c r="I45" s="9"/>
      <c r="J45" s="9"/>
    </row>
    <row r="46" spans="5:7" ht="12.75">
      <c r="E46" s="329" t="s">
        <v>2</v>
      </c>
      <c r="F46" s="329"/>
      <c r="G46" s="21"/>
    </row>
    <row r="47" spans="2:6" ht="12.75">
      <c r="B47" s="5" t="s">
        <v>3</v>
      </c>
      <c r="C47" s="76">
        <v>43830</v>
      </c>
      <c r="D47" s="76">
        <v>43465</v>
      </c>
      <c r="E47" s="76" t="s">
        <v>190</v>
      </c>
      <c r="F47" s="129" t="s">
        <v>20</v>
      </c>
    </row>
    <row r="48" spans="2:6" ht="12.75">
      <c r="B48" s="67" t="s">
        <v>134</v>
      </c>
      <c r="C48" s="282"/>
      <c r="D48" s="282"/>
      <c r="E48" s="282"/>
      <c r="F48" s="283"/>
    </row>
    <row r="49" spans="2:6" ht="12.75">
      <c r="B49" s="67" t="s">
        <v>252</v>
      </c>
      <c r="C49" s="67">
        <v>6407045.686709786</v>
      </c>
      <c r="D49" s="67">
        <v>5503427.761990126</v>
      </c>
      <c r="E49" s="67">
        <v>903617.9247196596</v>
      </c>
      <c r="F49" s="297">
        <v>0.164191838940918</v>
      </c>
    </row>
    <row r="50" spans="2:6" ht="12.75">
      <c r="B50" s="67" t="s">
        <v>253</v>
      </c>
      <c r="C50" s="67">
        <v>3848149.62334</v>
      </c>
      <c r="D50" s="67">
        <v>5162907.739899999</v>
      </c>
      <c r="E50" s="67">
        <v>-1314758.1165599995</v>
      </c>
      <c r="F50" s="297">
        <v>-0.25465458280404313</v>
      </c>
    </row>
    <row r="51" spans="2:6" ht="12.75">
      <c r="B51" s="67" t="s">
        <v>254</v>
      </c>
      <c r="C51" s="67">
        <v>5340158.72563</v>
      </c>
      <c r="D51" s="67">
        <v>4839963.20822</v>
      </c>
      <c r="E51" s="67">
        <v>500195.51740999985</v>
      </c>
      <c r="F51" s="297">
        <v>0.10334696688612999</v>
      </c>
    </row>
    <row r="52" spans="2:6" ht="12.75">
      <c r="B52" s="67" t="s">
        <v>255</v>
      </c>
      <c r="C52" s="67">
        <v>130303.10579</v>
      </c>
      <c r="D52" s="67">
        <v>129177.52139</v>
      </c>
      <c r="E52" s="67">
        <v>1125.584400000007</v>
      </c>
      <c r="F52" s="297">
        <v>0.008713469556377026</v>
      </c>
    </row>
    <row r="53" spans="2:6" ht="12.75">
      <c r="B53" s="67" t="s">
        <v>256</v>
      </c>
      <c r="C53" s="67">
        <v>65670760.26950004</v>
      </c>
      <c r="D53" s="67">
        <v>58844760.8304487</v>
      </c>
      <c r="E53" s="67">
        <v>6825999.439051338</v>
      </c>
      <c r="F53" s="297">
        <v>0.1160001220621715</v>
      </c>
    </row>
    <row r="54" spans="2:6" ht="12.75">
      <c r="B54" s="67" t="s">
        <v>257</v>
      </c>
      <c r="C54" s="67">
        <v>4850360.2548400005</v>
      </c>
      <c r="D54" s="67">
        <v>3100712.19132</v>
      </c>
      <c r="E54" s="67">
        <v>1749648.0635200003</v>
      </c>
      <c r="F54" s="297">
        <v>0.5642729655522011</v>
      </c>
    </row>
    <row r="55" spans="2:6" ht="12.75">
      <c r="B55" s="67" t="s">
        <v>258</v>
      </c>
      <c r="C55" s="67">
        <v>60820400.01466004</v>
      </c>
      <c r="D55" s="67">
        <v>55744048.63912872</v>
      </c>
      <c r="E55" s="67">
        <v>5076351.375531316</v>
      </c>
      <c r="F55" s="297">
        <v>0.09106535135964353</v>
      </c>
    </row>
    <row r="56" spans="2:6" ht="12.75">
      <c r="B56" s="67" t="s">
        <v>259</v>
      </c>
      <c r="C56" s="67">
        <v>1649634.175110034</v>
      </c>
      <c r="D56" s="67">
        <v>481859.95230872405</v>
      </c>
      <c r="E56" s="67">
        <v>1167774.22280131</v>
      </c>
      <c r="F56" s="297">
        <v>2.423472249989196</v>
      </c>
    </row>
    <row r="57" spans="2:6" ht="12.75">
      <c r="B57" s="67" t="s">
        <v>260</v>
      </c>
      <c r="C57" s="67">
        <v>59170765.83955</v>
      </c>
      <c r="D57" s="67">
        <v>55262188.68682</v>
      </c>
      <c r="E57" s="67">
        <v>3908577.152730003</v>
      </c>
      <c r="F57" s="297">
        <v>0.07072787462111858</v>
      </c>
    </row>
    <row r="58" spans="2:6" ht="12.75">
      <c r="B58" s="67" t="s">
        <v>261</v>
      </c>
      <c r="C58" s="67">
        <v>309557.19393</v>
      </c>
      <c r="D58" s="67">
        <v>181207.22701</v>
      </c>
      <c r="E58" s="67">
        <v>128349.96692</v>
      </c>
      <c r="F58" s="297">
        <v>0.7083049006258285</v>
      </c>
    </row>
    <row r="59" spans="2:6" ht="12.75">
      <c r="B59" s="67" t="s">
        <v>262</v>
      </c>
      <c r="C59" s="67">
        <v>140875.26537229202</v>
      </c>
      <c r="D59" s="67">
        <v>110563.18773632901</v>
      </c>
      <c r="E59" s="67">
        <v>30312.07763596301</v>
      </c>
      <c r="F59" s="297">
        <v>0.27416067007991146</v>
      </c>
    </row>
    <row r="60" spans="2:6" ht="12.75">
      <c r="B60" s="67" t="s">
        <v>263</v>
      </c>
      <c r="C60" s="67">
        <v>12108.3495</v>
      </c>
      <c r="D60" s="67">
        <v>9134.438619999999</v>
      </c>
      <c r="E60" s="67">
        <v>2973.9108800000013</v>
      </c>
      <c r="F60" s="297">
        <v>0.3255712807012109</v>
      </c>
    </row>
    <row r="61" spans="2:6" ht="12.75">
      <c r="B61" s="67" t="s">
        <v>264</v>
      </c>
      <c r="C61" s="67">
        <v>600654.01887</v>
      </c>
      <c r="D61" s="67">
        <v>473410.636113333</v>
      </c>
      <c r="E61" s="67">
        <v>127243.38275666704</v>
      </c>
      <c r="F61" s="297">
        <v>0.26878015205008066</v>
      </c>
    </row>
    <row r="62" spans="2:6" ht="12.75">
      <c r="B62" s="67" t="s">
        <v>265</v>
      </c>
      <c r="C62" s="67">
        <v>391935.88062999997</v>
      </c>
      <c r="D62" s="67">
        <v>294077.012848333</v>
      </c>
      <c r="E62" s="67">
        <v>97858.86778166698</v>
      </c>
      <c r="F62" s="297">
        <v>0.3327661241993662</v>
      </c>
    </row>
    <row r="63" spans="2:6" ht="12.75">
      <c r="B63" s="67" t="s">
        <v>266</v>
      </c>
      <c r="C63" s="67">
        <v>687879.897856461</v>
      </c>
      <c r="D63" s="67">
        <v>756749.861940854</v>
      </c>
      <c r="E63" s="67">
        <v>-68869.964084393</v>
      </c>
      <c r="F63" s="297">
        <v>-0.09100756742493563</v>
      </c>
    </row>
    <row r="64" spans="2:6" ht="12.75">
      <c r="B64" s="67" t="s">
        <v>267</v>
      </c>
      <c r="C64" s="67">
        <v>192917.19497</v>
      </c>
      <c r="D64" s="67">
        <v>196159.36518</v>
      </c>
      <c r="E64" s="67">
        <v>-3242.170209999982</v>
      </c>
      <c r="F64" s="297">
        <v>-0.016528245832284877</v>
      </c>
    </row>
    <row r="65" spans="2:6" ht="12.75">
      <c r="B65" s="67"/>
      <c r="C65" s="67"/>
      <c r="D65" s="67"/>
      <c r="E65" s="67"/>
      <c r="F65" s="67"/>
    </row>
    <row r="66" spans="2:6" ht="12.75">
      <c r="B66" s="280" t="s">
        <v>268</v>
      </c>
      <c r="C66" s="280">
        <v>83732345.21209869</v>
      </c>
      <c r="D66" s="280">
        <v>76501538.7913974</v>
      </c>
      <c r="E66" s="280">
        <v>7230806.420701295</v>
      </c>
      <c r="F66" s="298">
        <v>0.09451844413768054</v>
      </c>
    </row>
    <row r="67" spans="2:6" ht="12.75">
      <c r="B67" s="67"/>
      <c r="C67" s="67"/>
      <c r="D67" s="67"/>
      <c r="E67" s="67"/>
      <c r="F67" s="80"/>
    </row>
    <row r="68" spans="2:6" ht="12.75">
      <c r="B68" s="67" t="s">
        <v>269</v>
      </c>
      <c r="C68" s="67"/>
      <c r="D68" s="67"/>
      <c r="E68" s="67"/>
      <c r="F68" s="80"/>
    </row>
    <row r="69" spans="2:6" ht="12.75">
      <c r="B69" s="67" t="s">
        <v>270</v>
      </c>
      <c r="C69" s="67">
        <v>2823848.53763003</v>
      </c>
      <c r="D69" s="67">
        <v>3798092.07068</v>
      </c>
      <c r="E69" s="67">
        <v>-974243.5330499699</v>
      </c>
      <c r="F69" s="259">
        <v>-0.2565086666989471</v>
      </c>
    </row>
    <row r="70" spans="2:6" ht="12.75">
      <c r="B70" s="67" t="s">
        <v>271</v>
      </c>
      <c r="C70" s="67">
        <v>73970769.90198</v>
      </c>
      <c r="D70" s="67">
        <v>66361761.298369005</v>
      </c>
      <c r="E70" s="67">
        <v>7609008.603610992</v>
      </c>
      <c r="F70" s="259">
        <v>0.11465953366427604</v>
      </c>
    </row>
    <row r="71" spans="2:6" ht="12.75">
      <c r="B71" s="67" t="s">
        <v>272</v>
      </c>
      <c r="C71" s="67">
        <v>64641613.004520014</v>
      </c>
      <c r="D71" s="67">
        <v>56925312.04801019</v>
      </c>
      <c r="E71" s="67">
        <v>7716300.956509821</v>
      </c>
      <c r="F71" s="259">
        <v>0.13555131590674419</v>
      </c>
    </row>
    <row r="72" spans="2:6" ht="12.75">
      <c r="B72" s="67" t="s">
        <v>273</v>
      </c>
      <c r="C72" s="67">
        <v>7336681.1052399995</v>
      </c>
      <c r="D72" s="67">
        <v>6506663.20108</v>
      </c>
      <c r="E72" s="67">
        <v>830017.9041599995</v>
      </c>
      <c r="F72" s="259">
        <v>0.12756429501718022</v>
      </c>
    </row>
    <row r="73" spans="2:6" ht="12.75">
      <c r="B73" s="67" t="s">
        <v>259</v>
      </c>
      <c r="C73" s="67">
        <v>1377447.49252001</v>
      </c>
      <c r="D73" s="67">
        <v>1950146.40751</v>
      </c>
      <c r="E73" s="67">
        <v>-572698.91498999</v>
      </c>
      <c r="F73" s="259">
        <v>-0.29366970232826134</v>
      </c>
    </row>
    <row r="74" spans="2:6" ht="12.75">
      <c r="B74" s="67" t="s">
        <v>260</v>
      </c>
      <c r="C74" s="67">
        <v>55927484.40676</v>
      </c>
      <c r="D74" s="67">
        <v>48468502.43942019</v>
      </c>
      <c r="E74" s="67">
        <v>7458981.967339806</v>
      </c>
      <c r="F74" s="259">
        <v>0.15389338625971863</v>
      </c>
    </row>
    <row r="75" spans="2:6" ht="12.75">
      <c r="B75" s="67" t="s">
        <v>274</v>
      </c>
      <c r="C75" s="67">
        <v>7688412.5019</v>
      </c>
      <c r="D75" s="67">
        <v>7772126.003178701</v>
      </c>
      <c r="E75" s="67">
        <v>-83713.50127870124</v>
      </c>
      <c r="F75" s="259">
        <v>-0.010770991263453975</v>
      </c>
    </row>
    <row r="76" spans="2:6" ht="12.75">
      <c r="B76" s="67" t="s">
        <v>275</v>
      </c>
      <c r="C76" s="67">
        <v>1640744.3955599598</v>
      </c>
      <c r="D76" s="67">
        <v>1664323.2471800202</v>
      </c>
      <c r="E76" s="67">
        <v>-23578.85162006039</v>
      </c>
      <c r="F76" s="259">
        <v>-0.014167230830916828</v>
      </c>
    </row>
    <row r="77" spans="2:6" ht="12.75">
      <c r="B77" s="67" t="s">
        <v>276</v>
      </c>
      <c r="C77" s="67">
        <v>305415.53899</v>
      </c>
      <c r="D77" s="67">
        <v>106592.55074</v>
      </c>
      <c r="E77" s="67">
        <v>198822.98824999997</v>
      </c>
      <c r="F77" s="259">
        <v>1.8652615672456132</v>
      </c>
    </row>
    <row r="78" spans="2:6" ht="12.75">
      <c r="B78" s="67" t="s">
        <v>277</v>
      </c>
      <c r="C78" s="67">
        <v>750267.33548</v>
      </c>
      <c r="D78" s="67">
        <v>749563.31866</v>
      </c>
      <c r="E78" s="67">
        <v>704.0168200000189</v>
      </c>
      <c r="F78" s="259">
        <v>0.0009392359557543386</v>
      </c>
    </row>
    <row r="79" spans="2:6" ht="12.75">
      <c r="B79" s="67" t="s">
        <v>278</v>
      </c>
      <c r="C79" s="67">
        <v>382733.49815</v>
      </c>
      <c r="D79" s="67">
        <v>301924.277</v>
      </c>
      <c r="E79" s="67">
        <v>80809.22115</v>
      </c>
      <c r="F79" s="259">
        <v>0.2676473119450411</v>
      </c>
    </row>
    <row r="80" spans="2:6" ht="12.75">
      <c r="B80" s="67" t="s">
        <v>279</v>
      </c>
      <c r="C80" s="67">
        <v>699346.31863959</v>
      </c>
      <c r="D80" s="67">
        <v>697753.485809999</v>
      </c>
      <c r="E80" s="67">
        <v>1592.8328295910032</v>
      </c>
      <c r="F80" s="259">
        <v>0.0022828016799399235</v>
      </c>
    </row>
    <row r="81" spans="2:6" s="70" customFormat="1" ht="12.75">
      <c r="B81" s="67"/>
      <c r="C81" s="67"/>
      <c r="D81" s="67"/>
      <c r="E81" s="67"/>
      <c r="F81" s="259"/>
    </row>
    <row r="82" spans="2:6" s="70" customFormat="1" ht="12.75">
      <c r="B82" s="280" t="s">
        <v>151</v>
      </c>
      <c r="C82" s="280">
        <v>78932381.13086991</v>
      </c>
      <c r="D82" s="280">
        <v>72015687.0012589</v>
      </c>
      <c r="E82" s="280">
        <v>6916694.129611015</v>
      </c>
      <c r="F82" s="298">
        <v>0.0960442705974617</v>
      </c>
    </row>
    <row r="83" spans="2:6" s="70" customFormat="1" ht="12.75">
      <c r="B83" s="67"/>
      <c r="C83" s="67"/>
      <c r="D83" s="67"/>
      <c r="E83" s="67"/>
      <c r="F83" s="259"/>
    </row>
    <row r="84" spans="2:6" s="70" customFormat="1" ht="12.75">
      <c r="B84" s="67" t="s">
        <v>280</v>
      </c>
      <c r="C84" s="67">
        <v>4612343.35405616</v>
      </c>
      <c r="D84" s="67">
        <v>4344185.73387778</v>
      </c>
      <c r="E84" s="67">
        <v>268157.62017838005</v>
      </c>
      <c r="F84" s="259">
        <v>0.061727936282091854</v>
      </c>
    </row>
    <row r="85" spans="2:6" s="70" customFormat="1" ht="12.75">
      <c r="B85" s="67" t="s">
        <v>281</v>
      </c>
      <c r="C85" s="67">
        <v>187620.72077264</v>
      </c>
      <c r="D85" s="67">
        <v>141666.41638071998</v>
      </c>
      <c r="E85" s="67">
        <v>45954.30439192001</v>
      </c>
      <c r="F85" s="259">
        <v>0.3243838982163605</v>
      </c>
    </row>
    <row r="86" spans="2:6" s="70" customFormat="1" ht="12.75">
      <c r="B86" s="67" t="s">
        <v>87</v>
      </c>
      <c r="C86" s="67">
        <v>4799964.07482879</v>
      </c>
      <c r="D86" s="67">
        <v>4485852.1502585</v>
      </c>
      <c r="E86" s="67">
        <v>314111.92457028944</v>
      </c>
      <c r="F86" s="259">
        <v>0.07002279924722632</v>
      </c>
    </row>
    <row r="87" spans="2:6" s="70" customFormat="1" ht="12.75">
      <c r="B87" s="280" t="s">
        <v>154</v>
      </c>
      <c r="C87" s="280">
        <v>83732345.2056984</v>
      </c>
      <c r="D87" s="280">
        <v>76501539.15151739</v>
      </c>
      <c r="E87" s="280">
        <v>7230806.0541810095</v>
      </c>
      <c r="F87" s="298">
        <v>0.0945184389017301</v>
      </c>
    </row>
    <row r="88" spans="2:6" s="70" customFormat="1" ht="12.75">
      <c r="B88" s="67"/>
      <c r="C88" s="281"/>
      <c r="D88" s="281"/>
      <c r="E88" s="281"/>
      <c r="F88" s="279"/>
    </row>
    <row r="89" spans="2:6" s="70" customFormat="1" ht="12.75">
      <c r="B89" s="67"/>
      <c r="C89" s="281"/>
      <c r="D89" s="281"/>
      <c r="E89" s="281"/>
      <c r="F89" s="279"/>
    </row>
    <row r="90" s="70" customFormat="1" ht="13.5" thickBot="1">
      <c r="F90" s="89" t="s">
        <v>1</v>
      </c>
    </row>
    <row r="91" ht="18.75" customHeight="1" thickBot="1">
      <c r="B91" s="20" t="s">
        <v>14</v>
      </c>
    </row>
    <row r="93" ht="24.75" customHeight="1">
      <c r="B93" s="296" t="s">
        <v>56</v>
      </c>
    </row>
    <row r="94" spans="2:7" ht="12.75">
      <c r="B94" s="9"/>
      <c r="C94" s="337" t="s">
        <v>282</v>
      </c>
      <c r="D94" s="337"/>
      <c r="E94" s="337"/>
      <c r="F94" s="337"/>
      <c r="G94" s="337"/>
    </row>
    <row r="95" spans="3:7" ht="12.75">
      <c r="C95" s="338">
        <v>2019</v>
      </c>
      <c r="D95" s="338"/>
      <c r="E95" s="225"/>
      <c r="F95" s="338">
        <v>2018</v>
      </c>
      <c r="G95" s="338"/>
    </row>
    <row r="96" spans="2:7" ht="12.75">
      <c r="B96" s="5" t="s">
        <v>15</v>
      </c>
      <c r="C96" s="11" t="s">
        <v>16</v>
      </c>
      <c r="D96" s="10" t="s">
        <v>214</v>
      </c>
      <c r="E96" s="7"/>
      <c r="F96" s="10" t="s">
        <v>16</v>
      </c>
      <c r="G96" s="10" t="s">
        <v>214</v>
      </c>
    </row>
    <row r="97" spans="2:11" ht="12.75">
      <c r="B97" s="60" t="s">
        <v>184</v>
      </c>
      <c r="C97" s="150">
        <v>0.07129625958597051</v>
      </c>
      <c r="D97" s="150">
        <v>0.00463035175189875</v>
      </c>
      <c r="E97" s="150"/>
      <c r="F97" s="150">
        <v>0.07164234846419447</v>
      </c>
      <c r="G97" s="150">
        <v>0.005126743473701875</v>
      </c>
      <c r="H97" s="131"/>
      <c r="I97" s="131"/>
      <c r="K97" s="2"/>
    </row>
    <row r="98" spans="2:11" ht="12.75">
      <c r="B98" s="60" t="s">
        <v>185</v>
      </c>
      <c r="C98" s="150">
        <v>0.03603163133171377</v>
      </c>
      <c r="D98" s="150">
        <v>0.00305803953245376</v>
      </c>
      <c r="E98" s="150"/>
      <c r="F98" s="150">
        <v>0.03606821301432575</v>
      </c>
      <c r="G98" s="150">
        <v>0.0026352171519945953</v>
      </c>
      <c r="H98" s="131"/>
      <c r="I98" s="131"/>
      <c r="K98" s="2"/>
    </row>
    <row r="99" spans="2:11" ht="15.75" customHeight="1">
      <c r="B99" s="60" t="s">
        <v>186</v>
      </c>
      <c r="C99" s="150">
        <v>0.7003165557242157</v>
      </c>
      <c r="D99" s="150">
        <v>0.020717508528166076</v>
      </c>
      <c r="E99" s="150"/>
      <c r="F99" s="150">
        <v>0.7215518440391065</v>
      </c>
      <c r="G99" s="150">
        <v>0.019834284140222737</v>
      </c>
      <c r="H99" s="131"/>
      <c r="I99" s="131"/>
      <c r="K99" s="2"/>
    </row>
    <row r="100" spans="2:11" ht="12.75">
      <c r="B100" s="60" t="s">
        <v>187</v>
      </c>
      <c r="C100" s="150">
        <v>0.14214949753988593</v>
      </c>
      <c r="D100" s="150">
        <v>0.020246235276448907</v>
      </c>
      <c r="E100" s="150"/>
      <c r="F100" s="150">
        <v>0.12756298091676185</v>
      </c>
      <c r="G100" s="150">
        <v>0.02491944018544232</v>
      </c>
      <c r="H100" s="131"/>
      <c r="I100" s="131"/>
      <c r="J100" s="4"/>
      <c r="K100" s="2"/>
    </row>
    <row r="101" spans="2:11" ht="12.75">
      <c r="B101" s="146" t="s">
        <v>212</v>
      </c>
      <c r="C101" s="150">
        <v>0.0947</v>
      </c>
      <c r="D101" s="150">
        <v>0.0225</v>
      </c>
      <c r="E101" s="150"/>
      <c r="F101" s="150">
        <v>0.08714743892928832</v>
      </c>
      <c r="G101" s="150">
        <v>0.025987032326709333</v>
      </c>
      <c r="H101" s="131"/>
      <c r="I101" s="131"/>
      <c r="J101" s="4"/>
      <c r="K101" s="2"/>
    </row>
    <row r="102" spans="2:11" ht="12.75">
      <c r="B102" s="60" t="s">
        <v>188</v>
      </c>
      <c r="C102" s="150">
        <v>0.0060946368052688564</v>
      </c>
      <c r="D102" s="150">
        <v>0.02498932494678828</v>
      </c>
      <c r="E102" s="150"/>
      <c r="F102" s="150">
        <v>0.005873884523460334</v>
      </c>
      <c r="G102" s="150">
        <v>0.0290656137668637</v>
      </c>
      <c r="H102" s="131"/>
      <c r="I102" s="131"/>
      <c r="K102" s="2"/>
    </row>
    <row r="103" spans="2:11" ht="12.75">
      <c r="B103" s="251" t="s">
        <v>206</v>
      </c>
      <c r="C103" s="150"/>
      <c r="D103" s="150">
        <v>0.0002691809248297414</v>
      </c>
      <c r="E103" s="150"/>
      <c r="F103" s="150"/>
      <c r="G103" s="150">
        <v>0.0006628883669800821</v>
      </c>
      <c r="H103" s="131"/>
      <c r="I103" s="131"/>
      <c r="K103" s="2"/>
    </row>
    <row r="104" spans="2:11" ht="12.75">
      <c r="B104" s="132" t="s">
        <v>73</v>
      </c>
      <c r="C104" s="150">
        <v>0.9558885809870549</v>
      </c>
      <c r="D104" s="150">
        <v>0.018248601085152024</v>
      </c>
      <c r="E104" s="150"/>
      <c r="F104" s="150">
        <v>0.9626992709578491</v>
      </c>
      <c r="G104" s="150">
        <v>0.018786218311262058</v>
      </c>
      <c r="H104" s="131"/>
      <c r="I104" s="131"/>
      <c r="K104" s="2"/>
    </row>
    <row r="105" spans="2:11" ht="12.75">
      <c r="B105" s="60" t="s">
        <v>189</v>
      </c>
      <c r="C105" s="150">
        <v>0.04411141901294513</v>
      </c>
      <c r="D105" s="150"/>
      <c r="E105" s="150"/>
      <c r="F105" s="150">
        <v>0.03730072904215084</v>
      </c>
      <c r="G105" s="150"/>
      <c r="H105" s="131"/>
      <c r="I105" s="131"/>
      <c r="K105" s="2"/>
    </row>
    <row r="106" spans="2:11" ht="12.75">
      <c r="B106" s="18" t="s">
        <v>36</v>
      </c>
      <c r="C106" s="152">
        <v>1</v>
      </c>
      <c r="D106" s="152">
        <v>0.0174436293962848</v>
      </c>
      <c r="E106" s="152"/>
      <c r="F106" s="152">
        <v>1</v>
      </c>
      <c r="G106" s="152">
        <v>0.01808547867230698</v>
      </c>
      <c r="H106" s="131"/>
      <c r="I106" s="131"/>
      <c r="K106" s="2"/>
    </row>
    <row r="107" spans="3:11" ht="12.75">
      <c r="C107" s="150"/>
      <c r="D107" s="150"/>
      <c r="E107" s="150"/>
      <c r="F107" s="150"/>
      <c r="G107" s="150"/>
      <c r="H107" s="131"/>
      <c r="I107" s="131"/>
      <c r="K107" s="2"/>
    </row>
    <row r="108" spans="2:11" ht="12.75">
      <c r="B108" s="60" t="s">
        <v>74</v>
      </c>
      <c r="C108" s="150">
        <v>0.083228982653709</v>
      </c>
      <c r="D108" s="150">
        <v>0.0034594125794507116</v>
      </c>
      <c r="E108" s="150"/>
      <c r="F108" s="150">
        <v>0.08819691097702995</v>
      </c>
      <c r="G108" s="150">
        <v>0.002836373654874416</v>
      </c>
      <c r="H108" s="131"/>
      <c r="I108" s="131"/>
      <c r="K108" s="2"/>
    </row>
    <row r="109" spans="2:11" ht="12.75">
      <c r="B109" s="60" t="s">
        <v>68</v>
      </c>
      <c r="C109" s="150">
        <v>0.03670259228150945</v>
      </c>
      <c r="D109" s="150">
        <v>0.014862646004838808</v>
      </c>
      <c r="E109" s="150"/>
      <c r="F109" s="150">
        <v>0.04585220352472095</v>
      </c>
      <c r="G109" s="150">
        <v>0.015686648204135824</v>
      </c>
      <c r="H109" s="131"/>
      <c r="I109" s="131"/>
      <c r="K109" s="2"/>
    </row>
    <row r="110" spans="2:11" ht="12.75">
      <c r="B110" s="60" t="s">
        <v>76</v>
      </c>
      <c r="C110" s="150">
        <v>0.7540623900131855</v>
      </c>
      <c r="D110" s="150">
        <v>0.0005866961194081529</v>
      </c>
      <c r="E110" s="150"/>
      <c r="F110" s="150">
        <v>0.7313879440730002</v>
      </c>
      <c r="G110" s="150">
        <v>0.0006008559568217812</v>
      </c>
      <c r="H110" s="131"/>
      <c r="I110" s="131"/>
      <c r="K110" s="2"/>
    </row>
    <row r="111" spans="2:11" ht="12.75">
      <c r="B111" s="15" t="s">
        <v>70</v>
      </c>
      <c r="C111" s="150">
        <v>0.6662801599349565</v>
      </c>
      <c r="D111" s="150">
        <v>0.0004402971528671605</v>
      </c>
      <c r="E111" s="150"/>
      <c r="F111" s="150">
        <v>0.6408540813275518</v>
      </c>
      <c r="G111" s="150">
        <v>0.00048081677552339763</v>
      </c>
      <c r="H111" s="131"/>
      <c r="I111" s="131"/>
      <c r="K111" s="2"/>
    </row>
    <row r="112" spans="2:11" ht="12.75">
      <c r="B112" s="15" t="s">
        <v>82</v>
      </c>
      <c r="C112" s="150">
        <v>0.0877822300782291</v>
      </c>
      <c r="D112" s="150">
        <v>0.0016978860123320087</v>
      </c>
      <c r="E112" s="150"/>
      <c r="F112" s="150">
        <v>0.09053386274544813</v>
      </c>
      <c r="G112" s="150">
        <v>0.0014505667381962883</v>
      </c>
      <c r="H112" s="131"/>
      <c r="I112" s="131"/>
      <c r="K112" s="2"/>
    </row>
    <row r="113" spans="2:11" ht="12.75">
      <c r="B113" s="60" t="s">
        <v>13</v>
      </c>
      <c r="C113" s="150">
        <v>0.01333865905864695</v>
      </c>
      <c r="D113" s="150">
        <v>0.0319752083687982</v>
      </c>
      <c r="E113" s="150"/>
      <c r="F113" s="150">
        <v>0.01578714245498016</v>
      </c>
      <c r="G113" s="150">
        <v>0.03470608162668441</v>
      </c>
      <c r="H113" s="131"/>
      <c r="I113" s="131"/>
      <c r="K113" s="2"/>
    </row>
    <row r="114" spans="2:11" ht="12.75">
      <c r="B114" s="252" t="s">
        <v>207</v>
      </c>
      <c r="C114" s="150"/>
      <c r="D114" s="150">
        <v>0.0011115314683239777</v>
      </c>
      <c r="E114" s="150"/>
      <c r="F114" s="150"/>
      <c r="G114" s="150">
        <v>0.0015252882354613224</v>
      </c>
      <c r="H114" s="131"/>
      <c r="I114" s="131"/>
      <c r="K114" s="2"/>
    </row>
    <row r="115" spans="2:11" ht="12.75">
      <c r="B115" s="4" t="s">
        <v>75</v>
      </c>
      <c r="C115" s="150">
        <v>0.8873492909777801</v>
      </c>
      <c r="D115" s="150">
        <v>0.0028138643752040745</v>
      </c>
      <c r="E115" s="150"/>
      <c r="F115" s="150">
        <v>0.8812323040135461</v>
      </c>
      <c r="G115" s="150">
        <v>0.0034820836739131427</v>
      </c>
      <c r="H115" s="131"/>
      <c r="I115" s="131"/>
      <c r="K115" s="2"/>
    </row>
    <row r="116" spans="2:11" ht="12.75">
      <c r="B116" s="62" t="s">
        <v>12</v>
      </c>
      <c r="C116" s="150">
        <v>0.11265070902221988</v>
      </c>
      <c r="D116" s="150"/>
      <c r="E116" s="150"/>
      <c r="F116" s="150">
        <v>0.11876769598645393</v>
      </c>
      <c r="G116" s="150"/>
      <c r="H116" s="131"/>
      <c r="I116" s="131"/>
      <c r="K116" s="2"/>
    </row>
    <row r="117" spans="2:11" ht="12.75">
      <c r="B117" s="18" t="s">
        <v>77</v>
      </c>
      <c r="C117" s="152">
        <v>0.9999999999999999</v>
      </c>
      <c r="D117" s="152">
        <v>0.00249688055824497</v>
      </c>
      <c r="E117" s="152"/>
      <c r="F117" s="152">
        <v>0.9999999999999999</v>
      </c>
      <c r="G117" s="152">
        <v>0.003068524618730432</v>
      </c>
      <c r="H117" s="131"/>
      <c r="I117" s="131"/>
      <c r="K117" s="2"/>
    </row>
    <row r="118" spans="2:11" ht="12.75">
      <c r="B118" s="12"/>
      <c r="C118" s="150"/>
      <c r="D118" s="150"/>
      <c r="E118" s="150"/>
      <c r="F118" s="150"/>
      <c r="G118" s="150"/>
      <c r="H118" s="131"/>
      <c r="I118" s="131"/>
      <c r="K118" s="2"/>
    </row>
    <row r="119" spans="2:11" ht="12.75">
      <c r="B119" s="12" t="s">
        <v>79</v>
      </c>
      <c r="C119" s="150"/>
      <c r="D119" s="151">
        <v>0.02013081240875792</v>
      </c>
      <c r="E119" s="151"/>
      <c r="F119" s="151"/>
      <c r="G119" s="151">
        <v>0.019233428183400954</v>
      </c>
      <c r="H119" s="131"/>
      <c r="I119" s="131"/>
      <c r="K119" s="2"/>
    </row>
    <row r="120" spans="2:9" ht="12.75">
      <c r="B120" s="12" t="s">
        <v>78</v>
      </c>
      <c r="C120" s="150"/>
      <c r="D120" s="151">
        <v>0.015434736709947949</v>
      </c>
      <c r="E120" s="151"/>
      <c r="F120" s="151"/>
      <c r="G120" s="151">
        <v>0.015304134637348915</v>
      </c>
      <c r="H120" s="131"/>
      <c r="I120" s="131"/>
    </row>
    <row r="121" spans="2:6" ht="12.75">
      <c r="B121" s="12"/>
      <c r="C121" s="150"/>
      <c r="D121" s="150"/>
      <c r="E121" s="150"/>
      <c r="F121" s="131"/>
    </row>
    <row r="122" spans="2:13" ht="12.75">
      <c r="B122" s="12"/>
      <c r="C122" s="73"/>
      <c r="D122" s="73"/>
      <c r="E122" s="73"/>
      <c r="F122" s="73"/>
      <c r="G122" s="70"/>
      <c r="H122" s="70"/>
      <c r="I122" s="70"/>
      <c r="J122" s="70"/>
      <c r="K122" s="70"/>
      <c r="L122" s="70"/>
      <c r="M122" s="70"/>
    </row>
    <row r="123" spans="2:13" ht="12.75">
      <c r="B123" s="4" t="s">
        <v>57</v>
      </c>
      <c r="C123" s="73"/>
      <c r="D123" s="73"/>
      <c r="E123" s="73"/>
      <c r="F123" s="73"/>
      <c r="G123" s="70"/>
      <c r="H123" s="70"/>
      <c r="I123" s="70"/>
      <c r="J123" s="70"/>
      <c r="K123" s="70"/>
      <c r="L123" s="70"/>
      <c r="M123" s="70"/>
    </row>
    <row r="124" spans="2:15" ht="12.75">
      <c r="B124" s="9"/>
      <c r="C124" s="109"/>
      <c r="D124" s="110"/>
      <c r="E124" s="110"/>
      <c r="F124" s="110"/>
      <c r="G124" s="110"/>
      <c r="H124" s="107"/>
      <c r="I124" s="107"/>
      <c r="J124" s="107"/>
      <c r="K124" s="107"/>
      <c r="L124" s="108"/>
      <c r="M124" s="107"/>
      <c r="N124" s="107"/>
      <c r="O124" s="70"/>
    </row>
    <row r="125" spans="3:15" ht="12.75">
      <c r="C125" s="334" t="s">
        <v>283</v>
      </c>
      <c r="D125" s="334"/>
      <c r="E125" s="334" t="s">
        <v>284</v>
      </c>
      <c r="F125" s="334"/>
      <c r="G125" s="334" t="s">
        <v>285</v>
      </c>
      <c r="H125" s="334"/>
      <c r="I125" s="334" t="s">
        <v>286</v>
      </c>
      <c r="J125" s="334"/>
      <c r="K125" s="334" t="s">
        <v>287</v>
      </c>
      <c r="L125" s="334"/>
      <c r="M125" s="334"/>
      <c r="N125" s="334"/>
      <c r="O125" s="70"/>
    </row>
    <row r="126" spans="2:13" ht="12.75">
      <c r="B126" s="5" t="s">
        <v>15</v>
      </c>
      <c r="C126" s="68" t="s">
        <v>16</v>
      </c>
      <c r="D126" s="229" t="s">
        <v>17</v>
      </c>
      <c r="E126" s="68" t="s">
        <v>16</v>
      </c>
      <c r="F126" s="229" t="s">
        <v>17</v>
      </c>
      <c r="G126" s="68" t="s">
        <v>16</v>
      </c>
      <c r="H126" s="229" t="s">
        <v>17</v>
      </c>
      <c r="I126" s="68" t="s">
        <v>16</v>
      </c>
      <c r="J126" s="229" t="s">
        <v>17</v>
      </c>
      <c r="K126" s="68" t="s">
        <v>16</v>
      </c>
      <c r="L126" s="229" t="s">
        <v>17</v>
      </c>
      <c r="M126" s="70"/>
    </row>
    <row r="127" spans="2:14" ht="12.75">
      <c r="B127" s="60" t="s">
        <v>69</v>
      </c>
      <c r="C127" s="150">
        <v>0.07466916415975158</v>
      </c>
      <c r="D127" s="150">
        <v>0.004350312754009671</v>
      </c>
      <c r="E127" s="150">
        <v>0.07811972003396073</v>
      </c>
      <c r="F127" s="150">
        <v>0.00409513668395607</v>
      </c>
      <c r="G127" s="150">
        <v>0.0609299976944214</v>
      </c>
      <c r="H127" s="150">
        <v>0.005447091202491591</v>
      </c>
      <c r="I127" s="150">
        <v>0.07105416293534837</v>
      </c>
      <c r="J127" s="150">
        <v>0.00485251116058268</v>
      </c>
      <c r="K127" s="150">
        <v>0.06695793231569369</v>
      </c>
      <c r="L127" s="150">
        <v>0.005201451026628178</v>
      </c>
      <c r="M127" s="145"/>
      <c r="N127" s="144"/>
    </row>
    <row r="128" spans="2:14" ht="12.75">
      <c r="B128" s="60" t="s">
        <v>67</v>
      </c>
      <c r="C128" s="150">
        <v>0.03878942204334967</v>
      </c>
      <c r="D128" s="150">
        <v>0.0030563098081968507</v>
      </c>
      <c r="E128" s="150">
        <v>0.035279321779877214</v>
      </c>
      <c r="F128" s="150">
        <v>0.0031302657292230506</v>
      </c>
      <c r="G128" s="150">
        <v>0.031522598736462605</v>
      </c>
      <c r="H128" s="150">
        <v>0.004271872619836454</v>
      </c>
      <c r="I128" s="150">
        <v>0.0385429833843702</v>
      </c>
      <c r="J128" s="150">
        <v>0.0020332864469942563</v>
      </c>
      <c r="K128" s="150">
        <v>0.040811401626996084</v>
      </c>
      <c r="L128" s="150">
        <v>0.00246799575096843</v>
      </c>
      <c r="M128" s="145"/>
      <c r="N128" s="144"/>
    </row>
    <row r="129" spans="2:14" ht="12.75">
      <c r="B129" s="60" t="s">
        <v>80</v>
      </c>
      <c r="C129" s="150">
        <v>0.696873554153476</v>
      </c>
      <c r="D129" s="150">
        <v>0.020413834353125954</v>
      </c>
      <c r="E129" s="150">
        <v>0.6965147463774041</v>
      </c>
      <c r="F129" s="150">
        <v>0.02057039266120818</v>
      </c>
      <c r="G129" s="150">
        <v>0.701517903131962</v>
      </c>
      <c r="H129" s="150">
        <v>0.020839643099352323</v>
      </c>
      <c r="I129" s="150">
        <v>0.706921587840436</v>
      </c>
      <c r="J129" s="150">
        <v>0.020320562700932583</v>
      </c>
      <c r="K129" s="150">
        <v>0.7162031629602644</v>
      </c>
      <c r="L129" s="150">
        <v>0.019806483420200326</v>
      </c>
      <c r="M129" s="145"/>
      <c r="N129" s="144"/>
    </row>
    <row r="130" spans="2:14" ht="12.75">
      <c r="B130" s="60" t="s">
        <v>71</v>
      </c>
      <c r="C130" s="150">
        <v>0.13869131042241983</v>
      </c>
      <c r="D130" s="150">
        <v>0.01890355737453878</v>
      </c>
      <c r="E130" s="150">
        <v>0.13903766423451883</v>
      </c>
      <c r="F130" s="150">
        <v>0.01984774594160955</v>
      </c>
      <c r="G130" s="150">
        <v>0.15544586482408726</v>
      </c>
      <c r="H130" s="150">
        <v>0.01936904064947221</v>
      </c>
      <c r="I130" s="150">
        <v>0.1354177867885012</v>
      </c>
      <c r="J130" s="150">
        <v>0.02326452005309197</v>
      </c>
      <c r="K130" s="150">
        <v>0.13118624419067354</v>
      </c>
      <c r="L130" s="150">
        <v>0.02490330979448924</v>
      </c>
      <c r="M130" s="145"/>
      <c r="N130" s="144"/>
    </row>
    <row r="131" spans="2:14" ht="12.75">
      <c r="B131" s="146" t="s">
        <v>212</v>
      </c>
      <c r="C131" s="150">
        <v>0.1008</v>
      </c>
      <c r="D131" s="150">
        <v>0.0196</v>
      </c>
      <c r="E131" s="150">
        <v>0.09737442779307467</v>
      </c>
      <c r="F131" s="150">
        <v>0.022258547427575454</v>
      </c>
      <c r="G131" s="150">
        <v>0.09572791626837189</v>
      </c>
      <c r="H131" s="150">
        <v>0.022988425387650925</v>
      </c>
      <c r="I131" s="150">
        <v>0.08424887929146245</v>
      </c>
      <c r="J131" s="150">
        <v>0.02593908872340748</v>
      </c>
      <c r="K131" s="150">
        <v>0.08691003200914067</v>
      </c>
      <c r="L131" s="150">
        <v>0.025816811920268926</v>
      </c>
      <c r="M131" s="145"/>
      <c r="N131" s="144"/>
    </row>
    <row r="132" spans="2:14" ht="12.75">
      <c r="B132" s="60" t="s">
        <v>72</v>
      </c>
      <c r="C132" s="150">
        <v>0.0063772413318917195</v>
      </c>
      <c r="D132" s="150">
        <v>0.01680482662722778</v>
      </c>
      <c r="E132" s="150">
        <v>0.005719877138743717</v>
      </c>
      <c r="F132" s="150">
        <v>0.025384299872182395</v>
      </c>
      <c r="G132" s="150">
        <v>0.006566908444522238</v>
      </c>
      <c r="H132" s="150">
        <v>0.013447980439224724</v>
      </c>
      <c r="I132" s="150">
        <v>0.005706412253683629</v>
      </c>
      <c r="J132" s="150">
        <v>0.03903948949709499</v>
      </c>
      <c r="K132" s="150">
        <v>0.005581518487080255</v>
      </c>
      <c r="L132" s="150">
        <v>0.015541695814866016</v>
      </c>
      <c r="M132" s="145"/>
      <c r="N132" s="144"/>
    </row>
    <row r="133" spans="2:14" ht="12.75">
      <c r="B133" s="251" t="s">
        <v>206</v>
      </c>
      <c r="C133" s="150"/>
      <c r="D133" s="150">
        <v>0.00023258943861318576</v>
      </c>
      <c r="E133" s="150"/>
      <c r="F133" s="150">
        <v>0.00023486312800961862</v>
      </c>
      <c r="G133" s="150"/>
      <c r="H133" s="150">
        <v>0.0002828157297076507</v>
      </c>
      <c r="I133" s="150"/>
      <c r="J133" s="150">
        <v>0.0003056930809513733</v>
      </c>
      <c r="K133" s="150"/>
      <c r="L133" s="150">
        <v>0.0006665461829858423</v>
      </c>
      <c r="M133" s="145"/>
      <c r="N133" s="144"/>
    </row>
    <row r="134" spans="2:14" ht="12.75">
      <c r="B134" s="61" t="s">
        <v>73</v>
      </c>
      <c r="C134" s="150">
        <v>0.9554006921108887</v>
      </c>
      <c r="D134" s="150">
        <v>0.01763076502525979</v>
      </c>
      <c r="E134" s="150">
        <v>0.9546713295645045</v>
      </c>
      <c r="F134" s="150">
        <v>0.017897568851047332</v>
      </c>
      <c r="G134" s="150">
        <v>0.9559832728314558</v>
      </c>
      <c r="H134" s="150">
        <v>0.01846789917051948</v>
      </c>
      <c r="I134" s="150">
        <v>0.9576429332023394</v>
      </c>
      <c r="J134" s="150">
        <v>0.018467102813227772</v>
      </c>
      <c r="K134" s="150">
        <v>0.960740259580708</v>
      </c>
      <c r="L134" s="150">
        <v>0.018654730969611316</v>
      </c>
      <c r="M134" s="145"/>
      <c r="N134" s="144"/>
    </row>
    <row r="135" spans="2:14" ht="12.75">
      <c r="B135" s="63" t="s">
        <v>10</v>
      </c>
      <c r="C135" s="150">
        <v>0.04459930788911127</v>
      </c>
      <c r="D135" s="150">
        <v>0</v>
      </c>
      <c r="E135" s="150">
        <v>0.04532867043549544</v>
      </c>
      <c r="F135" s="150">
        <v>0</v>
      </c>
      <c r="G135" s="150">
        <v>0.044016727168544136</v>
      </c>
      <c r="H135" s="150">
        <v>0</v>
      </c>
      <c r="I135" s="150">
        <v>0.04235706679766068</v>
      </c>
      <c r="J135" s="150">
        <v>0</v>
      </c>
      <c r="K135" s="150">
        <v>0.039259740419292116</v>
      </c>
      <c r="L135" s="150">
        <v>0</v>
      </c>
      <c r="M135" s="145"/>
      <c r="N135" s="144"/>
    </row>
    <row r="136" spans="2:14" ht="12.75">
      <c r="B136" s="18" t="s">
        <v>36</v>
      </c>
      <c r="C136" s="260">
        <v>1</v>
      </c>
      <c r="D136" s="260">
        <v>0.016844445107577655</v>
      </c>
      <c r="E136" s="260">
        <v>1</v>
      </c>
      <c r="F136" s="260">
        <v>0.01708629585100162</v>
      </c>
      <c r="G136" s="260">
        <v>1</v>
      </c>
      <c r="H136" s="260">
        <v>0.01765500269135454</v>
      </c>
      <c r="I136" s="260">
        <v>1</v>
      </c>
      <c r="J136" s="260">
        <v>0.017684890505808615</v>
      </c>
      <c r="K136" s="260">
        <v>1</v>
      </c>
      <c r="L136" s="260">
        <v>0.017922351074152645</v>
      </c>
      <c r="M136" s="70"/>
      <c r="N136" s="144"/>
    </row>
    <row r="137" spans="3:13" ht="12.75"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70"/>
    </row>
    <row r="138" spans="2:13" ht="12.75">
      <c r="B138" t="s">
        <v>74</v>
      </c>
      <c r="C138" s="150">
        <v>0.08165282353458382</v>
      </c>
      <c r="D138" s="150">
        <v>0.003270466745296341</v>
      </c>
      <c r="E138" s="150">
        <v>0.08138416572472053</v>
      </c>
      <c r="F138" s="150">
        <v>0.0037999347207559545</v>
      </c>
      <c r="G138" s="150">
        <v>0.08390511913488832</v>
      </c>
      <c r="H138" s="150">
        <v>0.0029113637392812635</v>
      </c>
      <c r="I138" s="150">
        <v>0.08623202084869527</v>
      </c>
      <c r="J138" s="150">
        <v>0.0032523174710853975</v>
      </c>
      <c r="K138" s="150">
        <v>0.08590183285928256</v>
      </c>
      <c r="L138" s="150">
        <v>0.002682363294993057</v>
      </c>
      <c r="M138" s="70"/>
    </row>
    <row r="139" spans="2:13" ht="12.75">
      <c r="B139" t="s">
        <v>68</v>
      </c>
      <c r="C139" s="150">
        <v>0.029870760761321655</v>
      </c>
      <c r="D139" s="150">
        <v>0.012758447745936609</v>
      </c>
      <c r="E139" s="150">
        <v>0.03260313679835188</v>
      </c>
      <c r="F139" s="150">
        <v>0.013001666218703144</v>
      </c>
      <c r="G139" s="150">
        <v>0.040489627218114804</v>
      </c>
      <c r="H139" s="150">
        <v>0.01405104414348312</v>
      </c>
      <c r="I139" s="150">
        <v>0.044618015626482384</v>
      </c>
      <c r="J139" s="150">
        <v>0.018666772921726808</v>
      </c>
      <c r="K139" s="150">
        <v>0.05156938475709029</v>
      </c>
      <c r="L139" s="150">
        <v>0.017658794979489537</v>
      </c>
      <c r="M139" s="70"/>
    </row>
    <row r="140" spans="2:13" ht="12.75">
      <c r="B140" t="s">
        <v>76</v>
      </c>
      <c r="C140" s="150">
        <v>0.7676774915300263</v>
      </c>
      <c r="D140" s="150">
        <v>0.0005475613915231443</v>
      </c>
      <c r="E140" s="150">
        <v>0.7617231543752904</v>
      </c>
      <c r="F140" s="150">
        <v>0.0006027088567076219</v>
      </c>
      <c r="G140" s="150">
        <v>0.7432029459043632</v>
      </c>
      <c r="H140" s="150">
        <v>0.0006255708428684976</v>
      </c>
      <c r="I140" s="150">
        <v>0.7422827663835078</v>
      </c>
      <c r="J140" s="150">
        <v>0.0005210427932443794</v>
      </c>
      <c r="K140" s="150">
        <v>0.7311208915930741</v>
      </c>
      <c r="L140" s="150">
        <v>0.0005127473325768558</v>
      </c>
      <c r="M140" s="70"/>
    </row>
    <row r="141" spans="2:13" ht="12.75">
      <c r="B141" s="15" t="s">
        <v>70</v>
      </c>
      <c r="C141" s="150">
        <v>0.6814554799236435</v>
      </c>
      <c r="D141" s="150">
        <v>0.00036922593680148777</v>
      </c>
      <c r="E141" s="150">
        <v>0.6728044017728706</v>
      </c>
      <c r="F141" s="150">
        <v>0.00044066845855821914</v>
      </c>
      <c r="G141" s="150">
        <v>0.6550435594710428</v>
      </c>
      <c r="H141" s="150">
        <v>0.000482362923534742</v>
      </c>
      <c r="I141" s="150">
        <v>0.6544253540452402</v>
      </c>
      <c r="J141" s="150">
        <v>0.00041977175842484055</v>
      </c>
      <c r="K141" s="150">
        <v>0.6435968600502393</v>
      </c>
      <c r="L141" s="150">
        <v>0.00038030257676923877</v>
      </c>
      <c r="M141" s="70"/>
    </row>
    <row r="142" spans="2:13" ht="12.75">
      <c r="B142" s="15" t="s">
        <v>11</v>
      </c>
      <c r="C142" s="150">
        <v>0.08622201160638278</v>
      </c>
      <c r="D142" s="150">
        <v>0.001957035267400002</v>
      </c>
      <c r="E142" s="150">
        <v>0.08891875260241976</v>
      </c>
      <c r="F142" s="150">
        <v>0.0018287887324275605</v>
      </c>
      <c r="G142" s="150">
        <v>0.08815938643332039</v>
      </c>
      <c r="H142" s="150">
        <v>0.0016896370645155452</v>
      </c>
      <c r="I142" s="150">
        <v>0.08785741233826767</v>
      </c>
      <c r="J142" s="150">
        <v>0.0012753824790199607</v>
      </c>
      <c r="K142" s="150">
        <v>0.08752403154283486</v>
      </c>
      <c r="L142" s="150">
        <v>0.0014866630385299737</v>
      </c>
      <c r="M142" s="70"/>
    </row>
    <row r="143" spans="2:13" ht="12.75">
      <c r="B143" t="s">
        <v>13</v>
      </c>
      <c r="C143" s="150">
        <v>0.010369113649423932</v>
      </c>
      <c r="D143" s="150">
        <v>0.02422163012750196</v>
      </c>
      <c r="E143" s="150">
        <v>0.01339005081488905</v>
      </c>
      <c r="F143" s="150">
        <v>0.032420927364902</v>
      </c>
      <c r="G143" s="150">
        <v>0.014581990728195928</v>
      </c>
      <c r="H143" s="150">
        <v>0.03473618325327259</v>
      </c>
      <c r="I143" s="150">
        <v>0.015217625170249778</v>
      </c>
      <c r="J143" s="150">
        <v>0.03471101399038166</v>
      </c>
      <c r="K143" s="150">
        <v>0.015315816681729369</v>
      </c>
      <c r="L143" s="150">
        <v>0.03483729743632853</v>
      </c>
      <c r="M143" s="70"/>
    </row>
    <row r="144" spans="2:13" ht="12.75">
      <c r="B144" s="252" t="s">
        <v>207</v>
      </c>
      <c r="C144" s="150"/>
      <c r="D144" s="150">
        <v>0.0009907783021550804</v>
      </c>
      <c r="E144" s="150"/>
      <c r="F144" s="150">
        <v>0.001110466441711615</v>
      </c>
      <c r="G144" s="150"/>
      <c r="H144" s="150">
        <v>0.0012058888164198432</v>
      </c>
      <c r="I144" s="150"/>
      <c r="J144" s="150">
        <v>0.0011860218712007962</v>
      </c>
      <c r="K144" s="150"/>
      <c r="L144" s="150">
        <v>0.0016441659044149383</v>
      </c>
      <c r="M144" s="70"/>
    </row>
    <row r="145" spans="2:13" ht="12.75">
      <c r="B145" s="61" t="s">
        <v>81</v>
      </c>
      <c r="C145" s="150">
        <v>0.8895926652484675</v>
      </c>
      <c r="D145" s="150">
        <v>0.0023104330775587396</v>
      </c>
      <c r="E145" s="150">
        <v>0.8891181023980266</v>
      </c>
      <c r="F145" s="150">
        <v>0.0027368312174867455</v>
      </c>
      <c r="G145" s="150">
        <v>0.8821945874509277</v>
      </c>
      <c r="H145" s="150">
        <v>0.0029905374726280167</v>
      </c>
      <c r="I145" s="150">
        <v>0.8883616101681817</v>
      </c>
      <c r="J145" s="150">
        <v>0.0032143304312501654</v>
      </c>
      <c r="K145" s="150">
        <v>0.883916634115334</v>
      </c>
      <c r="L145" s="150">
        <v>0.003693680968670426</v>
      </c>
      <c r="M145" s="70"/>
    </row>
    <row r="146" spans="2:13" ht="12.75">
      <c r="B146" t="s">
        <v>12</v>
      </c>
      <c r="C146" s="150">
        <v>0.11040733475153242</v>
      </c>
      <c r="D146" s="150">
        <v>0</v>
      </c>
      <c r="E146" s="150">
        <v>0.11088189760197337</v>
      </c>
      <c r="F146" s="150">
        <v>0</v>
      </c>
      <c r="G146" s="150">
        <v>0.11780541254907226</v>
      </c>
      <c r="H146" s="150">
        <v>0</v>
      </c>
      <c r="I146" s="150">
        <v>0.11163838983181815</v>
      </c>
      <c r="J146" s="150">
        <v>0</v>
      </c>
      <c r="K146" s="150">
        <v>0.11608336588466589</v>
      </c>
      <c r="L146" s="150">
        <v>0</v>
      </c>
      <c r="M146" s="70"/>
    </row>
    <row r="147" spans="2:13" ht="12.75">
      <c r="B147" s="18" t="s">
        <v>77</v>
      </c>
      <c r="C147" s="260">
        <v>0.9999999999999999</v>
      </c>
      <c r="D147" s="260">
        <v>0.0020553443193436984</v>
      </c>
      <c r="E147" s="260">
        <v>1</v>
      </c>
      <c r="F147" s="260">
        <v>0.002433366178675496</v>
      </c>
      <c r="G147" s="260">
        <v>1</v>
      </c>
      <c r="H147" s="260">
        <v>0.002638235971921613</v>
      </c>
      <c r="I147" s="260">
        <v>0.9999999999999999</v>
      </c>
      <c r="J147" s="260">
        <v>0.002855487757517983</v>
      </c>
      <c r="K147" s="260">
        <v>1</v>
      </c>
      <c r="L147" s="260">
        <v>0.0032649060493230293</v>
      </c>
      <c r="M147" s="70"/>
    </row>
    <row r="148" spans="2:13" ht="12.75">
      <c r="B148" s="49"/>
      <c r="C148" s="253"/>
      <c r="D148" s="253"/>
      <c r="E148" s="253"/>
      <c r="F148" s="253"/>
      <c r="G148" s="253"/>
      <c r="H148" s="253"/>
      <c r="I148" s="253"/>
      <c r="J148" s="253"/>
      <c r="K148" s="253"/>
      <c r="L148" s="253"/>
      <c r="M148" s="70"/>
    </row>
    <row r="149" spans="2:13" ht="12.75">
      <c r="B149" s="12" t="s">
        <v>79</v>
      </c>
      <c r="C149" s="151"/>
      <c r="D149" s="151">
        <v>0.01986627296160281</v>
      </c>
      <c r="E149" s="151"/>
      <c r="F149" s="151">
        <v>0.019967683804500556</v>
      </c>
      <c r="G149" s="151"/>
      <c r="H149" s="151">
        <v>0.020214072256483827</v>
      </c>
      <c r="I149" s="151"/>
      <c r="J149" s="151">
        <v>0.019799519907688204</v>
      </c>
      <c r="K149" s="151"/>
      <c r="L149" s="151">
        <v>0.01929373608762347</v>
      </c>
      <c r="M149" s="70"/>
    </row>
    <row r="150" spans="2:13" ht="12.75">
      <c r="B150" s="12" t="s">
        <v>78</v>
      </c>
      <c r="C150" s="151"/>
      <c r="D150" s="151">
        <v>0.01532033194770105</v>
      </c>
      <c r="E150" s="151"/>
      <c r="F150" s="151">
        <v>0.015160737633560586</v>
      </c>
      <c r="G150" s="151"/>
      <c r="H150" s="151">
        <v>0.015477361697891464</v>
      </c>
      <c r="I150" s="151"/>
      <c r="J150" s="151">
        <v>0.015252772381977607</v>
      </c>
      <c r="K150" s="151"/>
      <c r="L150" s="151">
        <v>0.01496105000094089</v>
      </c>
      <c r="M150" s="70"/>
    </row>
    <row r="151" spans="2:7" ht="12.75">
      <c r="B151" s="12"/>
      <c r="C151" s="14"/>
      <c r="D151" s="9"/>
      <c r="E151" s="14"/>
      <c r="F151" s="9"/>
      <c r="G151" s="14"/>
    </row>
    <row r="152" spans="2:12" ht="12.75">
      <c r="B152" s="12" t="s">
        <v>169</v>
      </c>
      <c r="C152" s="332">
        <v>83165984.87530729</v>
      </c>
      <c r="D152" s="332"/>
      <c r="E152" s="332">
        <v>82627545.68213347</v>
      </c>
      <c r="F152" s="332"/>
      <c r="G152" s="332">
        <v>79667965.77840964</v>
      </c>
      <c r="H152" s="332"/>
      <c r="I152" s="332">
        <v>76455308</v>
      </c>
      <c r="J152" s="332"/>
      <c r="K152" s="332">
        <v>75689766.14120528</v>
      </c>
      <c r="L152" s="332"/>
    </row>
    <row r="153" spans="3:11" ht="12.75">
      <c r="C153" s="3"/>
      <c r="D153" s="3"/>
      <c r="E153" s="3"/>
      <c r="F153" s="3"/>
      <c r="G153" s="3"/>
      <c r="H153" s="3"/>
      <c r="I153" s="3"/>
      <c r="J153" s="46"/>
      <c r="K153" s="9"/>
    </row>
    <row r="154" spans="7:9" ht="13.5" thickBot="1">
      <c r="G154" s="9"/>
      <c r="H154" s="240"/>
      <c r="I154" s="240"/>
    </row>
    <row r="155" spans="2:11" ht="13.5" thickBot="1">
      <c r="B155" s="20" t="s">
        <v>18</v>
      </c>
      <c r="G155" s="9"/>
      <c r="H155" s="240"/>
      <c r="I155" s="240"/>
      <c r="K155" s="2"/>
    </row>
    <row r="156" spans="3:6" ht="12.75">
      <c r="C156" s="261"/>
      <c r="D156" s="261"/>
      <c r="E156" s="330" t="s">
        <v>2</v>
      </c>
      <c r="F156" s="330"/>
    </row>
    <row r="157" spans="2:10" ht="12.75">
      <c r="B157" s="11" t="s">
        <v>19</v>
      </c>
      <c r="C157" s="76">
        <v>43830</v>
      </c>
      <c r="D157" s="76">
        <v>43465</v>
      </c>
      <c r="E157" s="76" t="s">
        <v>190</v>
      </c>
      <c r="F157" s="76" t="s">
        <v>20</v>
      </c>
      <c r="H157" s="228"/>
      <c r="I157" s="228"/>
      <c r="J157" s="228"/>
    </row>
    <row r="158" spans="2:9" ht="12.75">
      <c r="B158" s="91" t="s">
        <v>191</v>
      </c>
      <c r="C158" s="74">
        <v>57814525.58194001</v>
      </c>
      <c r="D158" s="74">
        <v>50583845.67319</v>
      </c>
      <c r="E158" s="74">
        <v>7230679.9087500125</v>
      </c>
      <c r="F158" s="96">
        <v>14.294444822296999</v>
      </c>
      <c r="G158" s="227"/>
      <c r="H158" s="1"/>
      <c r="I158" s="1"/>
    </row>
    <row r="159" spans="2:9" ht="12.75">
      <c r="B159" s="140" t="s">
        <v>113</v>
      </c>
      <c r="C159" s="74">
        <v>888384.478980001</v>
      </c>
      <c r="D159" s="74">
        <v>820822.02257</v>
      </c>
      <c r="E159" s="74">
        <v>67562.45641000092</v>
      </c>
      <c r="F159" s="96">
        <v>8.231072577519589</v>
      </c>
      <c r="G159" s="227"/>
      <c r="H159" s="1"/>
      <c r="I159" s="1"/>
    </row>
    <row r="160" spans="2:9" ht="12.75">
      <c r="B160" s="140" t="s">
        <v>112</v>
      </c>
      <c r="C160" s="74">
        <v>55039039.316970006</v>
      </c>
      <c r="D160" s="74">
        <v>47647619.29829</v>
      </c>
      <c r="E160" s="74">
        <v>7391420.018680006</v>
      </c>
      <c r="F160" s="96">
        <v>15.512674352956125</v>
      </c>
      <c r="G160" s="227"/>
      <c r="H160" s="1"/>
      <c r="I160" s="1"/>
    </row>
    <row r="161" spans="2:9" ht="12.75">
      <c r="B161" s="140" t="s">
        <v>94</v>
      </c>
      <c r="C161" s="74">
        <v>48120391.62029</v>
      </c>
      <c r="D161" s="74">
        <v>39819381.94252</v>
      </c>
      <c r="E161" s="74">
        <v>8301009.677770004</v>
      </c>
      <c r="F161" s="96">
        <v>20.846656258383575</v>
      </c>
      <c r="G161" s="227"/>
      <c r="H161" s="8"/>
      <c r="I161" s="8"/>
    </row>
    <row r="162" spans="2:9" ht="12.75">
      <c r="B162" s="140" t="s">
        <v>95</v>
      </c>
      <c r="C162" s="74">
        <v>6910305.603560001</v>
      </c>
      <c r="D162" s="74">
        <v>7819980.38553</v>
      </c>
      <c r="E162" s="74">
        <v>-909674.781969999</v>
      </c>
      <c r="F162" s="96">
        <v>-11.632699023814055</v>
      </c>
      <c r="G162" s="227"/>
      <c r="H162" s="8"/>
      <c r="I162" s="8"/>
    </row>
    <row r="163" spans="2:9" ht="12.75">
      <c r="B163" s="141" t="s">
        <v>96</v>
      </c>
      <c r="C163" s="74">
        <v>8342.09312</v>
      </c>
      <c r="D163" s="74">
        <v>8256.97023999999</v>
      </c>
      <c r="E163" s="74">
        <v>85.1228800000099</v>
      </c>
      <c r="F163" s="96">
        <v>1.0309214824057547</v>
      </c>
      <c r="G163" s="227"/>
      <c r="H163" s="1"/>
      <c r="I163" s="1"/>
    </row>
    <row r="164" spans="2:9" ht="12.75">
      <c r="B164" s="24" t="s">
        <v>103</v>
      </c>
      <c r="C164" s="74">
        <v>547818.257620009</v>
      </c>
      <c r="D164" s="74">
        <v>610577.654610001</v>
      </c>
      <c r="E164" s="74">
        <v>-62759.396989992005</v>
      </c>
      <c r="F164" s="96">
        <v>-10.278692073996517</v>
      </c>
      <c r="G164" s="227"/>
      <c r="H164" s="1"/>
      <c r="I164" s="1"/>
    </row>
    <row r="165" spans="2:9" ht="12.75">
      <c r="B165" s="89" t="s">
        <v>92</v>
      </c>
      <c r="C165" s="74">
        <v>1339283.52837</v>
      </c>
      <c r="D165" s="74">
        <v>1504826.69772</v>
      </c>
      <c r="E165" s="74">
        <v>-165543.1693500001</v>
      </c>
      <c r="F165" s="96">
        <v>-11.00081289100058</v>
      </c>
      <c r="G165" s="227"/>
      <c r="H165" s="8"/>
      <c r="I165" s="8"/>
    </row>
    <row r="166" spans="2:9" ht="12.75">
      <c r="B166" s="48" t="s">
        <v>102</v>
      </c>
      <c r="C166" s="74">
        <v>1279894.99148002</v>
      </c>
      <c r="D166" s="74">
        <v>983695.90354998</v>
      </c>
      <c r="E166" s="74">
        <v>296199.0879300401</v>
      </c>
      <c r="F166" s="96">
        <v>30.11083881320552</v>
      </c>
      <c r="G166" s="227"/>
      <c r="H166" s="1"/>
      <c r="I166" s="1"/>
    </row>
    <row r="167" spans="2:9" ht="12.75">
      <c r="B167" s="48" t="s">
        <v>93</v>
      </c>
      <c r="C167" s="74">
        <v>5707980.25261</v>
      </c>
      <c r="D167" s="74">
        <v>5415389.242808695</v>
      </c>
      <c r="E167" s="74">
        <v>292591.0098013049</v>
      </c>
      <c r="F167" s="96">
        <v>5.402954371005701</v>
      </c>
      <c r="G167" s="227"/>
      <c r="H167" s="1"/>
      <c r="I167" s="1"/>
    </row>
    <row r="168" spans="2:9" ht="12.75">
      <c r="B168" s="141" t="s">
        <v>98</v>
      </c>
      <c r="C168" s="74">
        <v>505219.44453</v>
      </c>
      <c r="D168" s="74">
        <v>628400.55024</v>
      </c>
      <c r="E168" s="74">
        <v>-123181.10571000003</v>
      </c>
      <c r="F168" s="96">
        <v>-19.60232301880615</v>
      </c>
      <c r="G168" s="227"/>
      <c r="H168" s="1"/>
      <c r="I168" s="1"/>
    </row>
    <row r="169" spans="2:9" ht="12.75">
      <c r="B169" s="141" t="s">
        <v>99</v>
      </c>
      <c r="C169" s="74">
        <v>3820429.36816</v>
      </c>
      <c r="D169" s="74">
        <v>4174534.06942</v>
      </c>
      <c r="E169" s="74">
        <v>-354104.70126</v>
      </c>
      <c r="F169" s="96">
        <v>-8.482496378552696</v>
      </c>
      <c r="G169" s="227"/>
      <c r="H169" s="1"/>
      <c r="I169" s="1"/>
    </row>
    <row r="170" spans="2:9" ht="12.75">
      <c r="B170" s="141" t="s">
        <v>100</v>
      </c>
      <c r="C170" s="74">
        <v>1245862.54329</v>
      </c>
      <c r="D170" s="74">
        <v>497869.46328999987</v>
      </c>
      <c r="E170" s="74">
        <v>747993.0800000001</v>
      </c>
      <c r="F170" s="96">
        <v>150.2387945340419</v>
      </c>
      <c r="G170" s="227"/>
      <c r="H170" s="1"/>
      <c r="I170" s="1"/>
    </row>
    <row r="171" spans="2:9" ht="12.75">
      <c r="B171" s="141" t="s">
        <v>101</v>
      </c>
      <c r="C171" s="74">
        <v>136468.59063</v>
      </c>
      <c r="D171" s="74">
        <v>114585.196688696</v>
      </c>
      <c r="E171" s="74">
        <v>21883.39394130399</v>
      </c>
      <c r="F171" s="96">
        <v>19.09792414176902</v>
      </c>
      <c r="G171" s="227"/>
      <c r="H171" s="1"/>
      <c r="I171" s="1"/>
    </row>
    <row r="172" spans="2:9" ht="12.75">
      <c r="B172" s="23" t="s">
        <v>21</v>
      </c>
      <c r="C172" s="286">
        <v>64802400.82603003</v>
      </c>
      <c r="D172" s="286">
        <v>56982930.81954867</v>
      </c>
      <c r="E172" s="286">
        <v>7819470.006481364</v>
      </c>
      <c r="F172" s="287">
        <v>13.722477756091132</v>
      </c>
      <c r="G172" s="227"/>
      <c r="H172" s="1"/>
      <c r="I172" s="1"/>
    </row>
    <row r="173" spans="3:6" ht="12.75">
      <c r="C173" s="137"/>
      <c r="F173" s="45"/>
    </row>
    <row r="174" spans="3:6" ht="12.75">
      <c r="C174" s="138"/>
      <c r="D174" s="8"/>
      <c r="E174" s="1"/>
      <c r="F174" s="1"/>
    </row>
    <row r="175" spans="3:10" ht="13.5" thickBot="1">
      <c r="C175" s="137"/>
      <c r="D175" s="2"/>
      <c r="J175" s="1"/>
    </row>
    <row r="176" spans="2:10" ht="13.5" thickBot="1">
      <c r="B176" s="20" t="s">
        <v>22</v>
      </c>
      <c r="J176" s="1"/>
    </row>
    <row r="177" spans="3:11" ht="12.75">
      <c r="C177" s="261"/>
      <c r="D177" s="261"/>
      <c r="E177" s="330" t="s">
        <v>2</v>
      </c>
      <c r="F177" s="330"/>
      <c r="K177" s="1"/>
    </row>
    <row r="178" spans="2:6" ht="12.75">
      <c r="B178" s="5" t="s">
        <v>3</v>
      </c>
      <c r="C178" s="76">
        <v>43830</v>
      </c>
      <c r="D178" s="76">
        <v>43465</v>
      </c>
      <c r="E178" s="76" t="s">
        <v>190</v>
      </c>
      <c r="F178" s="76" t="s">
        <v>20</v>
      </c>
    </row>
    <row r="179" spans="2:10" ht="12.75">
      <c r="B179" t="s">
        <v>23</v>
      </c>
      <c r="C179" s="1">
        <v>8880066.596839998</v>
      </c>
      <c r="D179" s="1">
        <v>8479807.96286</v>
      </c>
      <c r="E179" s="1">
        <v>400258.6339799985</v>
      </c>
      <c r="F179" s="45">
        <v>4.720137952805745</v>
      </c>
      <c r="H179" s="8"/>
      <c r="I179" s="8"/>
      <c r="J179" s="1"/>
    </row>
    <row r="180" spans="2:10" ht="12.75">
      <c r="B180" t="s">
        <v>97</v>
      </c>
      <c r="C180" s="1">
        <v>13560851.000000201</v>
      </c>
      <c r="D180" s="1">
        <v>10912626</v>
      </c>
      <c r="E180" s="1">
        <v>2648225.000000201</v>
      </c>
      <c r="F180" s="45">
        <v>24.267531939610148</v>
      </c>
      <c r="J180" s="1"/>
    </row>
    <row r="181" spans="2:10" ht="12.75">
      <c r="B181" t="s">
        <v>24</v>
      </c>
      <c r="C181" s="1">
        <v>3145867.3181499997</v>
      </c>
      <c r="D181" s="1">
        <v>2804820.4951899997</v>
      </c>
      <c r="E181" s="1">
        <v>341046.82296</v>
      </c>
      <c r="F181" s="45">
        <v>12.159310142836695</v>
      </c>
      <c r="J181" s="1"/>
    </row>
    <row r="182" spans="2:6" ht="12.75">
      <c r="B182" s="6" t="s">
        <v>209</v>
      </c>
      <c r="C182" s="1">
        <v>4763802.1283599995</v>
      </c>
      <c r="D182" s="1">
        <v>4490293.5398699995</v>
      </c>
      <c r="E182" s="1">
        <v>273508.58849</v>
      </c>
      <c r="F182" s="45">
        <v>6.09110709715246</v>
      </c>
    </row>
    <row r="183" spans="2:6" ht="12.75">
      <c r="B183" s="18" t="s">
        <v>25</v>
      </c>
      <c r="C183" s="288">
        <v>30350587.043350197</v>
      </c>
      <c r="D183" s="288">
        <v>26687547.99792</v>
      </c>
      <c r="E183" s="288">
        <v>3663039.0454301983</v>
      </c>
      <c r="F183" s="289">
        <v>13.725648552334938</v>
      </c>
    </row>
    <row r="186" spans="3:5" s="254" customFormat="1" ht="9.75" customHeight="1">
      <c r="C186" s="255"/>
      <c r="D186" s="255"/>
      <c r="E186" s="255"/>
    </row>
    <row r="188" ht="13.5" thickBot="1"/>
    <row r="189" ht="13.5" thickBot="1">
      <c r="B189" s="20" t="s">
        <v>26</v>
      </c>
    </row>
    <row r="190" spans="3:6" ht="12.75">
      <c r="C190" s="261"/>
      <c r="D190" s="261"/>
      <c r="E190" s="330" t="s">
        <v>2</v>
      </c>
      <c r="F190" s="330"/>
    </row>
    <row r="191" spans="2:6" ht="12.75">
      <c r="B191" s="5" t="s">
        <v>3</v>
      </c>
      <c r="C191" s="59">
        <v>43830</v>
      </c>
      <c r="D191" s="59">
        <v>43465</v>
      </c>
      <c r="E191" s="7" t="s">
        <v>190</v>
      </c>
      <c r="F191" s="7" t="s">
        <v>5</v>
      </c>
    </row>
    <row r="192" spans="2:6" ht="12.75">
      <c r="B192" s="91" t="s">
        <v>27</v>
      </c>
      <c r="C192" s="74">
        <v>626515.10077</v>
      </c>
      <c r="D192" s="74">
        <v>591777.45253</v>
      </c>
      <c r="E192" s="74">
        <v>34737.64824000001</v>
      </c>
      <c r="F192" s="96">
        <v>5.870052684752972</v>
      </c>
    </row>
    <row r="193" spans="2:6" ht="12.75">
      <c r="B193" s="142" t="s">
        <v>104</v>
      </c>
      <c r="C193" s="74">
        <v>58544250.74513001</v>
      </c>
      <c r="D193" s="74">
        <v>54670411.24064</v>
      </c>
      <c r="E193" s="74">
        <v>3873839.5044900104</v>
      </c>
      <c r="F193" s="96">
        <v>7.085806410781741</v>
      </c>
    </row>
    <row r="194" spans="2:6" ht="12.75">
      <c r="B194" s="323" t="s">
        <v>105</v>
      </c>
      <c r="C194" s="74">
        <v>3071059.61536</v>
      </c>
      <c r="D194" s="74">
        <v>2634353.5611799997</v>
      </c>
      <c r="E194" s="74">
        <v>436706.05418000044</v>
      </c>
      <c r="F194" s="96">
        <v>16.5773516742524</v>
      </c>
    </row>
    <row r="195" spans="2:6" ht="12.75">
      <c r="B195" s="324" t="s">
        <v>111</v>
      </c>
      <c r="C195" s="74">
        <v>33083727.22273</v>
      </c>
      <c r="D195" s="74">
        <v>31008990.21923</v>
      </c>
      <c r="E195" s="74">
        <v>2074737.0034999996</v>
      </c>
      <c r="F195" s="96">
        <v>6.690759643677034</v>
      </c>
    </row>
    <row r="196" spans="2:6" ht="12.75">
      <c r="B196" s="323" t="s">
        <v>106</v>
      </c>
      <c r="C196" s="74">
        <v>18115884.64796</v>
      </c>
      <c r="D196" s="74">
        <v>17277062.78219</v>
      </c>
      <c r="E196" s="74">
        <v>838821.865770001</v>
      </c>
      <c r="F196" s="96">
        <v>4.855118467444001</v>
      </c>
    </row>
    <row r="197" spans="2:6" ht="12.75">
      <c r="B197" s="323" t="s">
        <v>107</v>
      </c>
      <c r="C197" s="74">
        <v>10581637.60864</v>
      </c>
      <c r="D197" s="74">
        <v>8632142.127460001</v>
      </c>
      <c r="E197" s="74">
        <v>1949495.4811799992</v>
      </c>
      <c r="F197" s="96">
        <v>22.58414484370447</v>
      </c>
    </row>
    <row r="198" spans="2:6" ht="12.75">
      <c r="B198" s="323" t="s">
        <v>108</v>
      </c>
      <c r="C198" s="74">
        <v>7528340.02346999</v>
      </c>
      <c r="D198" s="74">
        <v>8567279.63798002</v>
      </c>
      <c r="E198" s="74">
        <v>-1038939.6145100296</v>
      </c>
      <c r="F198" s="96">
        <v>-12.126832068189492</v>
      </c>
    </row>
    <row r="199" spans="2:6" ht="12.75">
      <c r="B199" s="325" t="s">
        <v>106</v>
      </c>
      <c r="C199" s="74">
        <v>5907.015849999991</v>
      </c>
      <c r="D199" s="74">
        <v>77641.01675</v>
      </c>
      <c r="E199" s="74">
        <v>-71734.0009</v>
      </c>
      <c r="F199" s="263">
        <v>-92.39188756502213</v>
      </c>
    </row>
    <row r="200" spans="2:6" ht="12.75">
      <c r="B200" s="323" t="s">
        <v>109</v>
      </c>
      <c r="C200" s="74">
        <v>966579.28805</v>
      </c>
      <c r="D200" s="74">
        <v>931373.33469</v>
      </c>
      <c r="E200" s="74">
        <v>35205.95335999993</v>
      </c>
      <c r="F200" s="96">
        <v>3.780004435248078</v>
      </c>
    </row>
    <row r="201" spans="2:6" ht="12.75">
      <c r="B201" s="303" t="s">
        <v>43</v>
      </c>
      <c r="C201" s="74">
        <v>1666038.0205899999</v>
      </c>
      <c r="D201" s="74">
        <v>1761575.43775</v>
      </c>
      <c r="E201" s="74">
        <v>-95537.41716000019</v>
      </c>
      <c r="F201" s="96">
        <v>-5.423407656161854</v>
      </c>
    </row>
    <row r="202" spans="2:6" ht="12.75">
      <c r="B202" s="326" t="s">
        <v>101</v>
      </c>
      <c r="C202" s="90">
        <v>-767222.77273</v>
      </c>
      <c r="D202" s="90">
        <v>-888841.693049999</v>
      </c>
      <c r="E202" s="90">
        <v>121618.92031999899</v>
      </c>
      <c r="F202" s="50">
        <v>-13.682855031549213</v>
      </c>
    </row>
    <row r="203" spans="2:6" ht="12.75">
      <c r="B203" s="326" t="s">
        <v>110</v>
      </c>
      <c r="C203" s="90">
        <v>2408184.7231700094</v>
      </c>
      <c r="D203" s="90">
        <v>1945888.8927099926</v>
      </c>
      <c r="E203" s="90">
        <v>462295.83046001685</v>
      </c>
      <c r="F203" s="50">
        <v>23.75756561394359</v>
      </c>
    </row>
    <row r="204" spans="2:6" ht="12.75">
      <c r="B204" s="322" t="s">
        <v>242</v>
      </c>
      <c r="C204" s="222">
        <v>1240282.58107</v>
      </c>
      <c r="D204" s="222">
        <v>207418.87876</v>
      </c>
      <c r="E204" s="222">
        <v>1032863.7023100001</v>
      </c>
      <c r="F204" s="290">
        <v>497.96031512883883</v>
      </c>
    </row>
    <row r="205" spans="2:6" ht="12.75">
      <c r="B205" s="48" t="s">
        <v>28</v>
      </c>
      <c r="C205" s="281">
        <v>60411048.426970005</v>
      </c>
      <c r="D205" s="281">
        <v>55469607.57193</v>
      </c>
      <c r="E205" s="281">
        <v>4941440.855040006</v>
      </c>
      <c r="F205" s="279">
        <v>8.908375363269359</v>
      </c>
    </row>
    <row r="206" spans="2:6" ht="12.75">
      <c r="B206" s="48"/>
      <c r="C206" s="74"/>
      <c r="D206" s="74"/>
      <c r="E206" s="74"/>
      <c r="F206" s="96"/>
    </row>
    <row r="207" spans="2:6" ht="12.75">
      <c r="B207" s="142" t="s">
        <v>155</v>
      </c>
      <c r="C207" s="74">
        <v>19897886.76799</v>
      </c>
      <c r="D207" s="74">
        <v>17939750.08362</v>
      </c>
      <c r="E207" s="74">
        <v>1958136.68437</v>
      </c>
      <c r="F207" s="96">
        <v>10.915072257098434</v>
      </c>
    </row>
    <row r="208" spans="2:6" ht="12.75">
      <c r="B208" s="143" t="s">
        <v>156</v>
      </c>
      <c r="C208" s="74">
        <v>5634677.02364</v>
      </c>
      <c r="D208" s="74">
        <v>4916735.5438</v>
      </c>
      <c r="E208" s="74">
        <v>717941.4798400002</v>
      </c>
      <c r="F208" s="96">
        <v>14.601995031954155</v>
      </c>
    </row>
    <row r="209" spans="2:6" ht="12.75">
      <c r="B209" s="143" t="s">
        <v>157</v>
      </c>
      <c r="C209" s="74">
        <v>14263209.744350001</v>
      </c>
      <c r="D209" s="74">
        <v>13023014.53982</v>
      </c>
      <c r="E209" s="74">
        <v>1240195.2045300007</v>
      </c>
      <c r="F209" s="96">
        <v>9.523103892250912</v>
      </c>
    </row>
    <row r="210" spans="3:7" ht="12.75">
      <c r="C210" s="74"/>
      <c r="D210" s="74"/>
      <c r="E210" s="74"/>
      <c r="F210" s="96"/>
      <c r="G210" s="262"/>
    </row>
    <row r="211" spans="2:6" ht="12.75">
      <c r="B211" s="17"/>
      <c r="C211" s="134"/>
      <c r="D211" s="134"/>
      <c r="E211" s="134"/>
      <c r="F211" s="134"/>
    </row>
    <row r="212" ht="12.75">
      <c r="C212" s="1"/>
    </row>
    <row r="213" ht="12.75">
      <c r="C213" s="281"/>
    </row>
    <row r="214" spans="3:6" ht="13.5" thickBot="1">
      <c r="C214" s="1"/>
      <c r="F214" s="57"/>
    </row>
    <row r="215" ht="13.5" thickBot="1">
      <c r="B215" s="20" t="s">
        <v>58</v>
      </c>
    </row>
    <row r="216" spans="5:6" ht="12.75">
      <c r="E216" s="330"/>
      <c r="F216" s="331"/>
    </row>
    <row r="217" spans="2:6" ht="12.75">
      <c r="B217" s="5" t="s">
        <v>3</v>
      </c>
      <c r="C217" s="59">
        <v>43830</v>
      </c>
      <c r="D217" s="59">
        <v>43465</v>
      </c>
      <c r="E217" s="59" t="s">
        <v>196</v>
      </c>
      <c r="F217" s="59" t="s">
        <v>20</v>
      </c>
    </row>
    <row r="218" spans="2:6" ht="12.75">
      <c r="B218" t="s">
        <v>66</v>
      </c>
      <c r="C218" s="1">
        <v>67008171.89963991</v>
      </c>
      <c r="D218" s="1">
        <v>61508726.4188</v>
      </c>
      <c r="E218" s="1">
        <v>5499445.480839916</v>
      </c>
      <c r="F218" s="45">
        <v>8.940919119988514</v>
      </c>
    </row>
    <row r="219" spans="2:6" ht="12.75">
      <c r="B219" t="s">
        <v>59</v>
      </c>
      <c r="C219" s="1">
        <v>1681590.3714899998</v>
      </c>
      <c r="D219" s="1">
        <v>1785160.3517</v>
      </c>
      <c r="E219" s="1">
        <v>-103569.98021000018</v>
      </c>
      <c r="F219" s="45">
        <v>-5.8017186025541605</v>
      </c>
    </row>
    <row r="220" spans="2:6" ht="12.75">
      <c r="B220" s="61" t="s">
        <v>158</v>
      </c>
      <c r="C220" s="1">
        <v>814328.9557499998</v>
      </c>
      <c r="D220" s="1">
        <v>881088.1140300002</v>
      </c>
      <c r="E220" s="1">
        <v>-66759.15828000032</v>
      </c>
      <c r="F220" s="45">
        <v>-7.576899201902892</v>
      </c>
    </row>
    <row r="221" spans="2:6" ht="12.75">
      <c r="B221" t="s">
        <v>44</v>
      </c>
      <c r="C221" s="45">
        <v>2.5094649088897714</v>
      </c>
      <c r="D221" s="45">
        <v>2.9022879445515066</v>
      </c>
      <c r="E221" s="45">
        <v>-0.39282303566173526</v>
      </c>
      <c r="F221" s="45">
        <v>-13.454943574402593</v>
      </c>
    </row>
    <row r="222" spans="2:6" ht="12.75">
      <c r="B222" s="9" t="s">
        <v>60</v>
      </c>
      <c r="C222" s="45">
        <v>48.42738079126305</v>
      </c>
      <c r="D222" s="45">
        <v>49.35624484326822</v>
      </c>
      <c r="E222" s="45">
        <v>-0.9288640520051743</v>
      </c>
      <c r="F222" s="45">
        <v>-1.8819585139728545</v>
      </c>
    </row>
    <row r="223" spans="2:6" ht="12.75">
      <c r="B223" s="12" t="s">
        <v>117</v>
      </c>
      <c r="C223" s="13">
        <v>290709.63834</v>
      </c>
      <c r="D223" s="13">
        <v>348201.14755</v>
      </c>
      <c r="E223" s="13">
        <v>-57491.50920999999</v>
      </c>
      <c r="F223" s="55">
        <v>-16.511005094187546</v>
      </c>
    </row>
    <row r="224" spans="2:6" ht="12.75">
      <c r="B224" s="21" t="s">
        <v>118</v>
      </c>
      <c r="C224" s="19">
        <v>129230.93852</v>
      </c>
      <c r="D224" s="19">
        <v>154522.36056</v>
      </c>
      <c r="E224" s="19">
        <v>-25291.422040000005</v>
      </c>
      <c r="F224" s="25">
        <v>-16.367483611007557</v>
      </c>
    </row>
    <row r="225" spans="2:6" ht="12.75">
      <c r="B225" s="22" t="s">
        <v>119</v>
      </c>
      <c r="C225" s="147">
        <v>44.45361332287776</v>
      </c>
      <c r="D225" s="147">
        <v>44.37732662492485</v>
      </c>
      <c r="E225" s="147">
        <v>0.07628669795290932</v>
      </c>
      <c r="F225" s="147">
        <v>0.17190467239651688</v>
      </c>
    </row>
    <row r="226" ht="12.75">
      <c r="B226" s="9"/>
    </row>
    <row r="227" spans="2:6" ht="13.5" thickBot="1">
      <c r="B227" s="9"/>
      <c r="C227" s="97"/>
      <c r="D227" s="97"/>
      <c r="E227" s="97"/>
      <c r="F227" s="97"/>
    </row>
    <row r="228" spans="2:6" ht="13.5" thickBot="1">
      <c r="B228" s="20" t="s">
        <v>200</v>
      </c>
      <c r="C228" s="98"/>
      <c r="D228" s="98"/>
      <c r="E228" s="97"/>
      <c r="F228" s="97"/>
    </row>
    <row r="229" spans="2:6" ht="12.75">
      <c r="B229" s="9"/>
      <c r="C229" s="65"/>
      <c r="D229" s="77"/>
      <c r="E229" s="1"/>
      <c r="F229" s="3"/>
    </row>
    <row r="230" spans="2:6" ht="12.75">
      <c r="B230" s="5" t="s">
        <v>19</v>
      </c>
      <c r="C230" s="59">
        <v>43830</v>
      </c>
      <c r="D230" s="59">
        <v>43465</v>
      </c>
      <c r="E230" s="59" t="s">
        <v>196</v>
      </c>
      <c r="F230" s="59" t="s">
        <v>20</v>
      </c>
    </row>
    <row r="231" spans="2:6" ht="12.75">
      <c r="B231" s="12" t="s">
        <v>192</v>
      </c>
      <c r="C231" s="64">
        <v>1785160</v>
      </c>
      <c r="D231" s="64">
        <v>2029908</v>
      </c>
      <c r="E231" s="64">
        <v>-244748</v>
      </c>
      <c r="F231" s="103">
        <v>-12.057098154202063</v>
      </c>
    </row>
    <row r="232" spans="2:6" ht="12.75">
      <c r="B232" s="215" t="s">
        <v>243</v>
      </c>
      <c r="C232" s="19">
        <v>25762</v>
      </c>
      <c r="D232" s="19">
        <v>0</v>
      </c>
      <c r="E232" s="19">
        <v>25762</v>
      </c>
      <c r="F232" s="315" t="s">
        <v>288</v>
      </c>
    </row>
    <row r="233" spans="2:6" ht="12.75">
      <c r="B233" s="9" t="s">
        <v>193</v>
      </c>
      <c r="C233" s="19">
        <v>92727.4506099998</v>
      </c>
      <c r="D233" s="19">
        <v>-96642</v>
      </c>
      <c r="E233" s="19">
        <v>189369.4506099998</v>
      </c>
      <c r="F233" s="25">
        <v>-195.94943255520354</v>
      </c>
    </row>
    <row r="234" spans="2:6" ht="12.75">
      <c r="B234" s="9" t="s">
        <v>194</v>
      </c>
      <c r="C234" s="19">
        <v>-222059.07911999998</v>
      </c>
      <c r="D234" s="19">
        <v>-148105</v>
      </c>
      <c r="E234" s="19">
        <v>-73954.07911999998</v>
      </c>
      <c r="F234" s="25">
        <v>49.93354655143309</v>
      </c>
    </row>
    <row r="235" spans="2:6" ht="12.75">
      <c r="B235" s="12" t="s">
        <v>195</v>
      </c>
      <c r="C235" s="239">
        <v>1681590.3714899998</v>
      </c>
      <c r="D235" s="239">
        <v>1785160</v>
      </c>
      <c r="E235" s="239">
        <v>-103569.62851000018</v>
      </c>
      <c r="F235" s="147">
        <v>-5.801700044253747</v>
      </c>
    </row>
    <row r="236" spans="2:6" ht="12.75">
      <c r="B236" s="102"/>
      <c r="C236" s="19"/>
      <c r="D236" s="19"/>
      <c r="E236" s="1"/>
      <c r="F236" s="45"/>
    </row>
    <row r="237" spans="2:6" ht="12.75">
      <c r="B237" s="9"/>
      <c r="C237" s="1"/>
      <c r="D237" s="1"/>
      <c r="E237" s="1"/>
      <c r="F237" s="3"/>
    </row>
    <row r="238" spans="2:6" ht="12.75">
      <c r="B238" s="12"/>
      <c r="C238" s="8"/>
      <c r="D238" s="8"/>
      <c r="E238" s="1"/>
      <c r="F238" s="3"/>
    </row>
    <row r="239" spans="2:7" ht="13.5" thickBot="1">
      <c r="B239" s="9"/>
      <c r="C239" s="1"/>
      <c r="D239" s="1"/>
      <c r="E239" s="1"/>
      <c r="F239" s="3"/>
      <c r="G239" s="70"/>
    </row>
    <row r="240" spans="2:7" ht="13.5" thickBot="1">
      <c r="B240" s="20" t="s">
        <v>239</v>
      </c>
      <c r="C240" s="70"/>
      <c r="D240" s="70"/>
      <c r="E240" s="70"/>
      <c r="F240" s="70"/>
      <c r="G240" s="70"/>
    </row>
    <row r="241" spans="2:6" ht="12.75">
      <c r="B241" s="9"/>
      <c r="C241" s="335" t="s">
        <v>282</v>
      </c>
      <c r="D241" s="335"/>
      <c r="E241" s="335"/>
      <c r="F241" s="335"/>
    </row>
    <row r="242" spans="2:5" ht="12.75">
      <c r="B242" s="9"/>
      <c r="C242" s="135">
        <v>2019</v>
      </c>
      <c r="D242" s="135">
        <v>2018</v>
      </c>
      <c r="E242" s="70"/>
    </row>
    <row r="243" spans="2:11" ht="12.75">
      <c r="B243" s="84"/>
      <c r="C243" s="4"/>
      <c r="D243" s="4"/>
      <c r="E243" s="57" t="s">
        <v>33</v>
      </c>
      <c r="F243" s="58"/>
      <c r="K243" s="228"/>
    </row>
    <row r="244" spans="2:11" ht="12.75">
      <c r="B244" s="86" t="s">
        <v>3</v>
      </c>
      <c r="C244" s="7" t="s">
        <v>4</v>
      </c>
      <c r="D244" s="7" t="s">
        <v>4</v>
      </c>
      <c r="E244" s="7" t="s">
        <v>34</v>
      </c>
      <c r="F244" s="7" t="s">
        <v>35</v>
      </c>
      <c r="K244" s="228"/>
    </row>
    <row r="245" spans="2:11" ht="12.75">
      <c r="B245" s="215" t="s">
        <v>37</v>
      </c>
      <c r="C245" s="30">
        <v>1391589.9582337001</v>
      </c>
      <c r="D245" s="30">
        <v>1320453.81787217</v>
      </c>
      <c r="E245" s="30">
        <v>71136.14036153024</v>
      </c>
      <c r="F245" s="41">
        <v>5.387249398556154</v>
      </c>
      <c r="I245" s="2"/>
      <c r="K245" s="97"/>
    </row>
    <row r="246" spans="2:9" ht="12.75">
      <c r="B246" s="215" t="s">
        <v>38</v>
      </c>
      <c r="C246" s="243">
        <v>-200946.518163696</v>
      </c>
      <c r="D246" s="243">
        <v>-226172.41898217401</v>
      </c>
      <c r="E246" s="243">
        <v>25225.900818478025</v>
      </c>
      <c r="F246" s="275">
        <v>-11.153393916022196</v>
      </c>
      <c r="I246" s="2"/>
    </row>
    <row r="247" spans="2:6" ht="12.75">
      <c r="B247" s="226" t="s">
        <v>251</v>
      </c>
      <c r="C247" s="30">
        <v>1190643.44007</v>
      </c>
      <c r="D247" s="30">
        <v>1094281.3988899959</v>
      </c>
      <c r="E247" s="30">
        <v>96362.04118000413</v>
      </c>
      <c r="F247" s="41">
        <v>8.805965383104448</v>
      </c>
    </row>
    <row r="248" spans="2:6" ht="12.75">
      <c r="B248" s="215" t="s">
        <v>289</v>
      </c>
      <c r="C248" s="30">
        <v>12257.03082</v>
      </c>
      <c r="D248" s="30">
        <v>12583.96709</v>
      </c>
      <c r="E248" s="30">
        <v>-326.93627000000015</v>
      </c>
      <c r="F248" s="41">
        <v>-2.5980381835216653</v>
      </c>
    </row>
    <row r="249" spans="2:6" ht="12.75">
      <c r="B249" s="215" t="s">
        <v>290</v>
      </c>
      <c r="C249" s="30">
        <v>30600.647827350003</v>
      </c>
      <c r="D249" s="30">
        <v>27984.33440127</v>
      </c>
      <c r="E249" s="30">
        <v>2616.3134260800034</v>
      </c>
      <c r="F249" s="41">
        <v>9.349207269197256</v>
      </c>
    </row>
    <row r="250" spans="2:6" ht="12.75">
      <c r="B250" s="215" t="s">
        <v>291</v>
      </c>
      <c r="C250" s="30">
        <v>479489.3003</v>
      </c>
      <c r="D250" s="30">
        <v>449678.87453</v>
      </c>
      <c r="E250" s="30">
        <v>29810.42577000003</v>
      </c>
      <c r="F250" s="41">
        <v>6.629269787502827</v>
      </c>
    </row>
    <row r="251" spans="2:6" ht="12.75">
      <c r="B251" s="215" t="s">
        <v>292</v>
      </c>
      <c r="C251" s="30">
        <v>67872.66517000001</v>
      </c>
      <c r="D251" s="30">
        <v>52816.37806</v>
      </c>
      <c r="E251" s="30">
        <v>15056.287110000005</v>
      </c>
      <c r="F251" s="41">
        <v>28.50685272832585</v>
      </c>
    </row>
    <row r="252" spans="2:6" ht="12.75">
      <c r="B252" s="215" t="s">
        <v>293</v>
      </c>
      <c r="C252" s="243">
        <v>273839.66478887096</v>
      </c>
      <c r="D252" s="243">
        <v>303549.09238614596</v>
      </c>
      <c r="E252" s="243">
        <v>-29709.427597275004</v>
      </c>
      <c r="F252" s="275">
        <v>-9.78735510745047</v>
      </c>
    </row>
    <row r="253" spans="2:6" ht="12.75">
      <c r="B253" s="226" t="s">
        <v>85</v>
      </c>
      <c r="C253" s="30">
        <v>2054702.7489762208</v>
      </c>
      <c r="D253" s="30">
        <v>1940894.0453574115</v>
      </c>
      <c r="E253" s="30">
        <v>113808.70361880935</v>
      </c>
      <c r="F253" s="41">
        <v>5.8637257345931895</v>
      </c>
    </row>
    <row r="254" spans="2:6" ht="12.75">
      <c r="B254" s="215" t="s">
        <v>294</v>
      </c>
      <c r="C254" s="30">
        <v>-582923.42855</v>
      </c>
      <c r="D254" s="30">
        <v>-536384.86438</v>
      </c>
      <c r="E254" s="30">
        <v>-46538.56416999991</v>
      </c>
      <c r="F254" s="41">
        <v>8.676338066286267</v>
      </c>
    </row>
    <row r="255" spans="2:6" ht="12.75">
      <c r="B255" s="224" t="s">
        <v>295</v>
      </c>
      <c r="C255" s="243">
        <v>-494309.63634887006</v>
      </c>
      <c r="D255" s="243">
        <v>-468072.3836761458</v>
      </c>
      <c r="E255" s="243">
        <v>-26237.25267272425</v>
      </c>
      <c r="F255" s="275">
        <v>5.60538360897564</v>
      </c>
    </row>
    <row r="256" spans="2:6" ht="12.75">
      <c r="B256" s="245" t="s">
        <v>296</v>
      </c>
      <c r="C256" s="30">
        <v>977469.6840773509</v>
      </c>
      <c r="D256" s="30">
        <v>936436.7973012656</v>
      </c>
      <c r="E256" s="30">
        <v>41032.886776085244</v>
      </c>
      <c r="F256" s="41">
        <v>4.381810592486185</v>
      </c>
    </row>
    <row r="257" spans="2:6" ht="12.75">
      <c r="B257" s="215" t="s">
        <v>297</v>
      </c>
      <c r="C257" s="30">
        <v>-143860.96711000003</v>
      </c>
      <c r="D257" s="30">
        <v>-143578.07377000002</v>
      </c>
      <c r="E257" s="30">
        <v>-282.89334000000963</v>
      </c>
      <c r="F257" s="41">
        <v>0.1970310177396452</v>
      </c>
    </row>
    <row r="258" spans="2:6" ht="12.75">
      <c r="B258" s="224" t="s">
        <v>298</v>
      </c>
      <c r="C258" s="243">
        <v>-138959.42300999997</v>
      </c>
      <c r="D258" s="243">
        <v>-62971.2973</v>
      </c>
      <c r="E258" s="243">
        <v>-75988.12570999996</v>
      </c>
      <c r="F258" s="275">
        <v>120.67105009443718</v>
      </c>
    </row>
    <row r="259" spans="2:6" ht="12.75">
      <c r="B259" s="245" t="s">
        <v>215</v>
      </c>
      <c r="C259" s="30">
        <v>694649.2939573508</v>
      </c>
      <c r="D259" s="30">
        <v>729887.4262312657</v>
      </c>
      <c r="E259" s="30">
        <v>-35238.132273914875</v>
      </c>
      <c r="F259" s="41">
        <v>-4.827885918773128</v>
      </c>
    </row>
    <row r="260" spans="2:6" ht="12.75">
      <c r="B260" s="215" t="s">
        <v>216</v>
      </c>
      <c r="C260" s="30">
        <v>-15314.984880000005</v>
      </c>
      <c r="D260" s="30">
        <v>-8794.146049999998</v>
      </c>
      <c r="E260" s="30">
        <v>-6520.838830000008</v>
      </c>
      <c r="F260" s="41">
        <v>74.1497672761531</v>
      </c>
    </row>
    <row r="261" spans="2:6" ht="12.75">
      <c r="B261" s="215" t="s">
        <v>244</v>
      </c>
      <c r="C261" s="30">
        <v>62070.688076</v>
      </c>
      <c r="D261" s="30">
        <v>0</v>
      </c>
      <c r="E261" s="30">
        <v>62070.688076</v>
      </c>
      <c r="F261" s="316" t="s">
        <v>299</v>
      </c>
    </row>
    <row r="262" spans="2:6" ht="12.75">
      <c r="B262" s="284" t="s">
        <v>170</v>
      </c>
      <c r="C262" s="243">
        <v>741404.9971533507</v>
      </c>
      <c r="D262" s="243">
        <v>721093.2801812658</v>
      </c>
      <c r="E262" s="243">
        <v>20311.71697208495</v>
      </c>
      <c r="F262" s="275">
        <v>2.816794654774631</v>
      </c>
    </row>
    <row r="263" spans="2:7" ht="12.75">
      <c r="B263" s="285" t="s">
        <v>217</v>
      </c>
      <c r="C263" s="265">
        <v>-190739.92311</v>
      </c>
      <c r="D263" s="265">
        <v>-194695.18564894178</v>
      </c>
      <c r="E263" s="265">
        <v>3955.262538941781</v>
      </c>
      <c r="F263" s="276">
        <v>-2.0315153277973614</v>
      </c>
      <c r="G263" s="9"/>
    </row>
    <row r="264" spans="2:9" ht="12.75">
      <c r="B264" s="264" t="s">
        <v>197</v>
      </c>
      <c r="C264" s="265">
        <v>550665.0740433508</v>
      </c>
      <c r="D264" s="265">
        <v>526398.094532324</v>
      </c>
      <c r="E264" s="265">
        <v>24266.97951102676</v>
      </c>
      <c r="F264" s="276">
        <v>4.610005196273867</v>
      </c>
      <c r="G264" s="1"/>
      <c r="H264" s="45"/>
      <c r="I264" s="45"/>
    </row>
    <row r="265" spans="2:9" ht="12.75">
      <c r="B265" s="85"/>
      <c r="C265" s="1"/>
      <c r="D265" s="45"/>
      <c r="E265" s="1"/>
      <c r="F265" s="45"/>
      <c r="G265" s="1"/>
      <c r="H265" s="45"/>
      <c r="I265" s="45"/>
    </row>
    <row r="266" spans="2:12" ht="12.75">
      <c r="B266" s="311" t="s">
        <v>237</v>
      </c>
      <c r="C266" s="1"/>
      <c r="D266" s="45"/>
      <c r="E266" s="1"/>
      <c r="F266" s="45"/>
      <c r="G266" s="70"/>
      <c r="H266" s="70"/>
      <c r="I266" s="70"/>
      <c r="J266" s="70"/>
      <c r="K266" s="70"/>
      <c r="L266" s="70"/>
    </row>
    <row r="267" spans="2:12" ht="12.75">
      <c r="B267" s="21"/>
      <c r="C267" s="70"/>
      <c r="D267" s="70"/>
      <c r="E267" s="70"/>
      <c r="F267" s="70"/>
      <c r="G267" s="70"/>
      <c r="H267" s="70"/>
      <c r="I267" s="70"/>
      <c r="J267" s="70"/>
      <c r="K267" s="70"/>
      <c r="L267" s="70"/>
    </row>
    <row r="268" spans="2:12" ht="12.75">
      <c r="B268" s="21"/>
      <c r="C268" s="70"/>
      <c r="D268" s="70"/>
      <c r="E268" s="70"/>
      <c r="F268" s="70"/>
      <c r="G268" s="70"/>
      <c r="H268" s="70"/>
      <c r="I268" s="70"/>
      <c r="J268" s="70"/>
      <c r="K268" s="70"/>
      <c r="L268" s="70"/>
    </row>
    <row r="269" spans="2:6" ht="13.5" thickBot="1">
      <c r="B269" s="21"/>
      <c r="C269" s="70"/>
      <c r="D269" s="70"/>
      <c r="E269" s="70"/>
      <c r="F269" s="70"/>
    </row>
    <row r="270" ht="13.5" thickBot="1">
      <c r="B270" s="20" t="s">
        <v>240</v>
      </c>
    </row>
    <row r="271" spans="2:3" ht="12.75">
      <c r="B271" s="9"/>
      <c r="C271" s="258"/>
    </row>
    <row r="272" spans="2:11" ht="12.75">
      <c r="B272" s="84"/>
      <c r="C272" s="333"/>
      <c r="D272" s="333"/>
      <c r="E272" s="333"/>
      <c r="F272" s="291"/>
      <c r="G272" s="291"/>
      <c r="H272" s="336" t="s">
        <v>90</v>
      </c>
      <c r="I272" s="336"/>
      <c r="J272" s="26"/>
      <c r="K272" s="26"/>
    </row>
    <row r="273" spans="2:9" ht="12.75">
      <c r="B273" s="86" t="s">
        <v>3</v>
      </c>
      <c r="C273" s="92" t="s">
        <v>283</v>
      </c>
      <c r="D273" s="92" t="s">
        <v>284</v>
      </c>
      <c r="E273" s="92" t="s">
        <v>285</v>
      </c>
      <c r="F273" s="92" t="s">
        <v>286</v>
      </c>
      <c r="G273" s="92" t="s">
        <v>287</v>
      </c>
      <c r="H273" s="92" t="s">
        <v>300</v>
      </c>
      <c r="I273" s="92" t="s">
        <v>301</v>
      </c>
    </row>
    <row r="274" spans="2:11" ht="12.75">
      <c r="B274" s="215" t="s">
        <v>37</v>
      </c>
      <c r="C274" s="266">
        <v>358051.1399800001</v>
      </c>
      <c r="D274" s="266">
        <v>359783.002227862</v>
      </c>
      <c r="E274" s="266">
        <v>344560.73456069804</v>
      </c>
      <c r="F274" s="266">
        <v>329195.08146514</v>
      </c>
      <c r="G274" s="266">
        <v>340266.9173178218</v>
      </c>
      <c r="H274" s="292">
        <v>5.226550615723585</v>
      </c>
      <c r="I274" s="292">
        <v>-0.48136299856797526</v>
      </c>
      <c r="K274" s="2"/>
    </row>
    <row r="275" spans="2:11" ht="12.75">
      <c r="B275" s="215" t="s">
        <v>38</v>
      </c>
      <c r="C275" s="244">
        <v>-43085.02542</v>
      </c>
      <c r="D275" s="244">
        <v>-52040.07723785699</v>
      </c>
      <c r="E275" s="244">
        <v>-51990.757130698905</v>
      </c>
      <c r="F275" s="244">
        <v>-53830.6583751401</v>
      </c>
      <c r="G275" s="244">
        <v>-62286.41139782602</v>
      </c>
      <c r="H275" s="293">
        <v>-30.82756823986204</v>
      </c>
      <c r="I275" s="293">
        <v>-17.207991019933697</v>
      </c>
      <c r="K275" s="2"/>
    </row>
    <row r="276" spans="2:12" ht="12.75">
      <c r="B276" s="226" t="s">
        <v>251</v>
      </c>
      <c r="C276" s="87">
        <v>314966.1145600001</v>
      </c>
      <c r="D276" s="87">
        <v>307742.9249899999</v>
      </c>
      <c r="E276" s="87">
        <v>292569.97743</v>
      </c>
      <c r="F276" s="87">
        <v>275364.42309</v>
      </c>
      <c r="G276" s="87">
        <v>277980.50592</v>
      </c>
      <c r="H276" s="294">
        <v>13.305108758469606</v>
      </c>
      <c r="I276" s="294">
        <v>2.347150489401139</v>
      </c>
      <c r="K276" s="2"/>
      <c r="L276" s="2"/>
    </row>
    <row r="277" spans="2:12" ht="12.75">
      <c r="B277" s="215" t="s">
        <v>289</v>
      </c>
      <c r="C277" s="87">
        <v>3267.3699500000002</v>
      </c>
      <c r="D277" s="87">
        <v>3035.8135299999994</v>
      </c>
      <c r="E277" s="87">
        <v>1754.0865000000003</v>
      </c>
      <c r="F277" s="87">
        <v>4199.76084</v>
      </c>
      <c r="G277" s="87">
        <v>1655.9424599999984</v>
      </c>
      <c r="H277" s="294">
        <v>97.31180454180777</v>
      </c>
      <c r="I277" s="294">
        <v>7.627491534369729</v>
      </c>
      <c r="K277" s="2"/>
      <c r="L277" s="2"/>
    </row>
    <row r="278" spans="2:9" ht="12.75">
      <c r="B278" s="215" t="s">
        <v>290</v>
      </c>
      <c r="C278" s="87">
        <v>7880.631158900004</v>
      </c>
      <c r="D278" s="87">
        <v>8199.28681709</v>
      </c>
      <c r="E278" s="87">
        <v>8058.88101645</v>
      </c>
      <c r="F278" s="87">
        <v>6461.84883491</v>
      </c>
      <c r="G278" s="87">
        <v>7666.000374644997</v>
      </c>
      <c r="H278" s="294">
        <v>2.7997752904485997</v>
      </c>
      <c r="I278" s="294">
        <v>-3.886382624471839</v>
      </c>
    </row>
    <row r="279" spans="2:9" ht="12.75">
      <c r="B279" s="215" t="s">
        <v>291</v>
      </c>
      <c r="C279" s="87">
        <v>132760.99316999994</v>
      </c>
      <c r="D279" s="87">
        <v>115268.27803000002</v>
      </c>
      <c r="E279" s="87">
        <v>116989.85628</v>
      </c>
      <c r="F279" s="87">
        <v>114470.17282</v>
      </c>
      <c r="G279" s="87">
        <v>117323.07196999999</v>
      </c>
      <c r="H279" s="294">
        <v>13.15846997592042</v>
      </c>
      <c r="I279" s="294">
        <v>15.175654081903808</v>
      </c>
    </row>
    <row r="280" spans="2:9" ht="12.75">
      <c r="B280" s="215" t="s">
        <v>292</v>
      </c>
      <c r="C280" s="87">
        <v>12216.417060000007</v>
      </c>
      <c r="D280" s="87">
        <v>16207.122050000009</v>
      </c>
      <c r="E280" s="87">
        <v>22739.369249999992</v>
      </c>
      <c r="F280" s="87">
        <v>16709.756810000003</v>
      </c>
      <c r="G280" s="87">
        <v>12519.992570000002</v>
      </c>
      <c r="H280" s="294">
        <v>-2.4247259597215165</v>
      </c>
      <c r="I280" s="294">
        <v>-24.623156274682337</v>
      </c>
    </row>
    <row r="281" spans="2:9" ht="12.75">
      <c r="B281" s="215" t="s">
        <v>293</v>
      </c>
      <c r="C281" s="244">
        <v>38782.21103590395</v>
      </c>
      <c r="D281" s="244">
        <v>89653.10491385101</v>
      </c>
      <c r="E281" s="244">
        <v>57178.02404693802</v>
      </c>
      <c r="F281" s="244">
        <v>88226.32479217797</v>
      </c>
      <c r="G281" s="244">
        <v>50736</v>
      </c>
      <c r="H281" s="293">
        <v>-23.560763489624822</v>
      </c>
      <c r="I281" s="293">
        <v>-56.74192090372068</v>
      </c>
    </row>
    <row r="282" spans="2:9" ht="12.75">
      <c r="B282" s="226" t="s">
        <v>85</v>
      </c>
      <c r="C282" s="87">
        <v>509873.73693480366</v>
      </c>
      <c r="D282" s="87">
        <v>540106.5303309411</v>
      </c>
      <c r="E282" s="87">
        <v>499290.19452338817</v>
      </c>
      <c r="F282" s="87">
        <v>505432.28718708793</v>
      </c>
      <c r="G282" s="87">
        <v>467881</v>
      </c>
      <c r="H282" s="294">
        <v>8.975089164724292</v>
      </c>
      <c r="I282" s="294">
        <v>-5.5975611658708875</v>
      </c>
    </row>
    <row r="283" spans="2:9" ht="12.75">
      <c r="B283" s="215" t="s">
        <v>294</v>
      </c>
      <c r="C283" s="87">
        <v>-153886.39513999992</v>
      </c>
      <c r="D283" s="87">
        <v>-153400.8728</v>
      </c>
      <c r="E283" s="87">
        <v>-139445.70528</v>
      </c>
      <c r="F283" s="87">
        <v>-136190.45533000003</v>
      </c>
      <c r="G283" s="87">
        <v>-137197</v>
      </c>
      <c r="H283" s="294">
        <v>12.16454816067401</v>
      </c>
      <c r="I283" s="294">
        <v>0.3165055916161049</v>
      </c>
    </row>
    <row r="284" spans="2:9" ht="12.75">
      <c r="B284" s="224" t="s">
        <v>295</v>
      </c>
      <c r="C284" s="244">
        <v>-130470.09259590301</v>
      </c>
      <c r="D284" s="244">
        <v>-125032.18715385102</v>
      </c>
      <c r="E284" s="244">
        <v>-123839.6113269379</v>
      </c>
      <c r="F284" s="244">
        <v>-114967.7452721781</v>
      </c>
      <c r="G284" s="244">
        <v>-114925</v>
      </c>
      <c r="H284" s="293">
        <v>13.526293318166642</v>
      </c>
      <c r="I284" s="293">
        <v>4.349204445540653</v>
      </c>
    </row>
    <row r="285" spans="2:9" ht="12.75">
      <c r="B285" s="245" t="s">
        <v>296</v>
      </c>
      <c r="C285" s="87">
        <v>225517.24919890065</v>
      </c>
      <c r="D285" s="87">
        <v>261673.47037709015</v>
      </c>
      <c r="E285" s="87">
        <v>236004.87791645026</v>
      </c>
      <c r="F285" s="87">
        <v>254274.08658490982</v>
      </c>
      <c r="G285" s="87">
        <v>215759.01256464486</v>
      </c>
      <c r="H285" s="294">
        <v>4.5227480967137215</v>
      </c>
      <c r="I285" s="294">
        <v>-13.817304874692038</v>
      </c>
    </row>
    <row r="286" spans="2:9" ht="12.75">
      <c r="B286" s="215" t="s">
        <v>297</v>
      </c>
      <c r="C286" s="87">
        <v>-34044.84927000002</v>
      </c>
      <c r="D286" s="87">
        <v>-34860.45459000001</v>
      </c>
      <c r="E286" s="87">
        <v>-46336.506929999996</v>
      </c>
      <c r="F286" s="87">
        <v>-28619.156320000002</v>
      </c>
      <c r="G286" s="87">
        <v>-32479.842410000012</v>
      </c>
      <c r="H286" s="294">
        <v>4.818394252794061</v>
      </c>
      <c r="I286" s="294">
        <v>-2.3396290426859507</v>
      </c>
    </row>
    <row r="287" spans="2:9" ht="12.75">
      <c r="B287" s="224" t="s">
        <v>298</v>
      </c>
      <c r="C287" s="244">
        <v>-36452.03877999997</v>
      </c>
      <c r="D287" s="244">
        <v>-41392.785149999894</v>
      </c>
      <c r="E287" s="244">
        <v>-36808.82966000021</v>
      </c>
      <c r="F287" s="244">
        <v>-24305.769419999895</v>
      </c>
      <c r="G287" s="244">
        <v>-14061.026290000096</v>
      </c>
      <c r="H287" s="293">
        <v>159.2416657802844</v>
      </c>
      <c r="I287" s="293">
        <v>-11.936250126913563</v>
      </c>
    </row>
    <row r="288" spans="2:9" ht="12.75">
      <c r="B288" s="245" t="s">
        <v>215</v>
      </c>
      <c r="C288" s="87">
        <v>155020.36114890047</v>
      </c>
      <c r="D288" s="87">
        <v>185420.23063709028</v>
      </c>
      <c r="E288" s="87">
        <v>152859.54132645013</v>
      </c>
      <c r="F288" s="87">
        <v>201349.1608449099</v>
      </c>
      <c r="G288" s="87">
        <v>169218.1438646448</v>
      </c>
      <c r="H288" s="294">
        <v>-8.390224825477901</v>
      </c>
      <c r="I288" s="294">
        <v>-16.395120092202504</v>
      </c>
    </row>
    <row r="289" spans="2:9" ht="12.75">
      <c r="B289" s="215" t="s">
        <v>216</v>
      </c>
      <c r="C289" s="87">
        <v>-6238.59466000001</v>
      </c>
      <c r="D289" s="87">
        <v>-4467.230549999993</v>
      </c>
      <c r="E289" s="87">
        <v>-1866.1136500000011</v>
      </c>
      <c r="F289" s="87">
        <v>-2743.0460200000016</v>
      </c>
      <c r="G289" s="87">
        <v>-1068.5919599999916</v>
      </c>
      <c r="H289" s="294">
        <v>483.8144861206011</v>
      </c>
      <c r="I289" s="294">
        <v>39.652399628222</v>
      </c>
    </row>
    <row r="290" spans="2:9" ht="12.75">
      <c r="B290" s="215" t="s">
        <v>244</v>
      </c>
      <c r="C290" s="87">
        <v>4805.581640000004</v>
      </c>
      <c r="D290" s="317">
        <v>0</v>
      </c>
      <c r="E290" s="317">
        <v>57265.106435999995</v>
      </c>
      <c r="F290" s="317" t="s">
        <v>288</v>
      </c>
      <c r="G290" s="317" t="s">
        <v>288</v>
      </c>
      <c r="H290" s="318" t="s">
        <v>288</v>
      </c>
      <c r="I290" s="318" t="s">
        <v>288</v>
      </c>
    </row>
    <row r="291" spans="2:9" ht="12.75">
      <c r="B291" s="284" t="s">
        <v>170</v>
      </c>
      <c r="C291" s="244">
        <v>153587.34812890034</v>
      </c>
      <c r="D291" s="244">
        <v>180953.00008709036</v>
      </c>
      <c r="E291" s="244">
        <v>208258.41764245008</v>
      </c>
      <c r="F291" s="244">
        <v>198606.2312949099</v>
      </c>
      <c r="G291" s="244">
        <v>168149.55180464487</v>
      </c>
      <c r="H291" s="293">
        <v>-8.660269099416222</v>
      </c>
      <c r="I291" s="293">
        <v>-15.123071706475871</v>
      </c>
    </row>
    <row r="292" spans="2:9" ht="12.75">
      <c r="B292" s="285" t="s">
        <v>217</v>
      </c>
      <c r="C292" s="267">
        <v>-47312.41675299999</v>
      </c>
      <c r="D292" s="267">
        <v>-45600.85621600001</v>
      </c>
      <c r="E292" s="267">
        <v>-44202.967691000005</v>
      </c>
      <c r="F292" s="267">
        <v>-53623.68245</v>
      </c>
      <c r="G292" s="267">
        <v>-45400.37907999997</v>
      </c>
      <c r="H292" s="295">
        <v>4.211501559559273</v>
      </c>
      <c r="I292" s="295">
        <v>3.753351754828337</v>
      </c>
    </row>
    <row r="293" spans="2:9" ht="12.75">
      <c r="B293" s="264" t="s">
        <v>197</v>
      </c>
      <c r="C293" s="267">
        <v>106274.9313759004</v>
      </c>
      <c r="D293" s="267">
        <v>135352.14387109035</v>
      </c>
      <c r="E293" s="267">
        <v>164055.44995145008</v>
      </c>
      <c r="F293" s="267">
        <v>144982.5488449099</v>
      </c>
      <c r="G293" s="267">
        <v>122749.17272464483</v>
      </c>
      <c r="H293" s="295">
        <v>-13.42106100030508</v>
      </c>
      <c r="I293" s="295">
        <v>-21.482639035908544</v>
      </c>
    </row>
    <row r="294" spans="2:11" ht="12.75">
      <c r="B294" s="21"/>
      <c r="C294" s="216"/>
      <c r="D294" s="216"/>
      <c r="E294" s="216"/>
      <c r="F294" s="216"/>
      <c r="G294" s="216"/>
      <c r="H294" s="216"/>
      <c r="I294" s="216"/>
      <c r="J294" s="216"/>
      <c r="K294" s="216"/>
    </row>
    <row r="295" spans="2:12" ht="12.75">
      <c r="B295" s="311" t="s">
        <v>237</v>
      </c>
      <c r="C295" s="299"/>
      <c r="D295" s="299"/>
      <c r="E295" s="299"/>
      <c r="F295" s="299"/>
      <c r="G295" s="299"/>
      <c r="H295" s="299"/>
      <c r="I295" s="299"/>
      <c r="J295" s="230"/>
      <c r="K295" s="230"/>
      <c r="L295" s="1"/>
    </row>
    <row r="296" spans="2:11" ht="13.5" thickBot="1"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ht="13.5" thickBot="1">
      <c r="B297" s="20" t="s">
        <v>29</v>
      </c>
    </row>
    <row r="298" spans="5:12" ht="12.75">
      <c r="E298" s="329" t="s">
        <v>91</v>
      </c>
      <c r="F298" s="329"/>
      <c r="L298" s="1"/>
    </row>
    <row r="299" spans="2:6" ht="12.75">
      <c r="B299" s="5" t="s">
        <v>3</v>
      </c>
      <c r="C299" s="76">
        <v>43830</v>
      </c>
      <c r="D299" s="76">
        <v>43465</v>
      </c>
      <c r="E299" s="69" t="s">
        <v>4</v>
      </c>
      <c r="F299" s="69" t="s">
        <v>30</v>
      </c>
    </row>
    <row r="300" spans="3:6" ht="12.75">
      <c r="C300" s="70"/>
      <c r="D300" s="70"/>
      <c r="E300" s="70"/>
      <c r="F300" s="70"/>
    </row>
    <row r="301" spans="2:6" ht="12.75">
      <c r="B301" s="18" t="s">
        <v>31</v>
      </c>
      <c r="C301" s="236">
        <v>114274.16733</v>
      </c>
      <c r="D301" s="236">
        <v>106812.21527</v>
      </c>
      <c r="E301" s="236">
        <v>7461.952059999996</v>
      </c>
      <c r="F301" s="237">
        <v>6.986047467639977</v>
      </c>
    </row>
    <row r="302" spans="3:6" ht="12.75">
      <c r="C302" s="100"/>
      <c r="D302" s="100"/>
      <c r="E302" s="100"/>
      <c r="F302" s="101"/>
    </row>
    <row r="303" spans="2:6" ht="12.75">
      <c r="B303" t="s">
        <v>171</v>
      </c>
      <c r="C303" s="100">
        <v>42013.09477</v>
      </c>
      <c r="D303" s="100">
        <v>36051.35099</v>
      </c>
      <c r="E303" s="100">
        <v>5961.743780000004</v>
      </c>
      <c r="F303" s="101">
        <v>16.536811010643362</v>
      </c>
    </row>
    <row r="304" spans="2:6" ht="12.75">
      <c r="B304" t="s">
        <v>172</v>
      </c>
      <c r="C304" s="100">
        <v>63993.73587</v>
      </c>
      <c r="D304" s="100">
        <v>63601.16979</v>
      </c>
      <c r="E304" s="100">
        <v>392.5660799999969</v>
      </c>
      <c r="F304" s="101">
        <v>0.6172309114693673</v>
      </c>
    </row>
    <row r="305" spans="2:6" ht="12.75">
      <c r="B305" t="s">
        <v>173</v>
      </c>
      <c r="C305" s="100">
        <v>12267.76159</v>
      </c>
      <c r="D305" s="100">
        <v>11929.06798</v>
      </c>
      <c r="E305" s="100">
        <v>338.69361000000026</v>
      </c>
      <c r="F305" s="101">
        <v>2.8392294399516054</v>
      </c>
    </row>
    <row r="306" spans="2:7" ht="12.75">
      <c r="B306" t="s">
        <v>174</v>
      </c>
      <c r="C306" s="100">
        <v>118392.72654</v>
      </c>
      <c r="D306" s="100">
        <v>99542.77505</v>
      </c>
      <c r="E306" s="100">
        <v>18849.951490000007</v>
      </c>
      <c r="F306" s="101">
        <v>18.936534048334238</v>
      </c>
      <c r="G306" s="70"/>
    </row>
    <row r="307" spans="2:7" ht="12.75">
      <c r="B307" t="s">
        <v>175</v>
      </c>
      <c r="C307" s="100">
        <v>98642.22898999999</v>
      </c>
      <c r="D307" s="100">
        <v>92727.66379</v>
      </c>
      <c r="E307" s="100">
        <v>5914.565199999983</v>
      </c>
      <c r="F307" s="101">
        <v>6.378425766656514</v>
      </c>
      <c r="G307" s="70"/>
    </row>
    <row r="308" spans="2:7" ht="12.75">
      <c r="B308" t="s">
        <v>176</v>
      </c>
      <c r="C308" s="100">
        <v>19303.31091</v>
      </c>
      <c r="D308" s="100">
        <v>13189.07101</v>
      </c>
      <c r="E308" s="100">
        <v>6114.2399000000005</v>
      </c>
      <c r="F308" s="101">
        <v>46.35838184026883</v>
      </c>
      <c r="G308" s="70"/>
    </row>
    <row r="309" spans="2:7" ht="12.75">
      <c r="B309" t="s">
        <v>177</v>
      </c>
      <c r="C309" s="100">
        <v>25731.48388</v>
      </c>
      <c r="D309" s="100">
        <v>29288.111</v>
      </c>
      <c r="E309" s="100">
        <v>-3556.627120000001</v>
      </c>
      <c r="F309" s="101">
        <v>-12.143586590476938</v>
      </c>
      <c r="G309" s="70"/>
    </row>
    <row r="310" spans="2:7" ht="12.75">
      <c r="B310" t="s">
        <v>178</v>
      </c>
      <c r="C310" s="100">
        <v>35479.566530000004</v>
      </c>
      <c r="D310" s="100">
        <v>35072.75521</v>
      </c>
      <c r="E310" s="100">
        <v>406.8113200000007</v>
      </c>
      <c r="F310" s="101">
        <v>1.1599069350673938</v>
      </c>
      <c r="G310" s="70"/>
    </row>
    <row r="311" spans="2:7" ht="12.75">
      <c r="B311" t="s">
        <v>179</v>
      </c>
      <c r="C311" s="100">
        <v>18127.867670000003</v>
      </c>
      <c r="D311" s="100">
        <v>15177.72657</v>
      </c>
      <c r="E311" s="100">
        <v>2950.1411000000026</v>
      </c>
      <c r="F311" s="101">
        <v>19.43730562277485</v>
      </c>
      <c r="G311" s="70"/>
    </row>
    <row r="312" spans="2:7" ht="12.75">
      <c r="B312" t="s">
        <v>180</v>
      </c>
      <c r="C312" s="100">
        <v>203791.77178</v>
      </c>
      <c r="D312" s="100">
        <v>209719.46716</v>
      </c>
      <c r="E312" s="100">
        <v>-5927.69537999999</v>
      </c>
      <c r="F312" s="101">
        <v>-2.8264879080002667</v>
      </c>
      <c r="G312" s="70"/>
    </row>
    <row r="313" spans="2:7" ht="12.75">
      <c r="B313" t="s">
        <v>181</v>
      </c>
      <c r="C313" s="100">
        <v>135049.7043</v>
      </c>
      <c r="D313" s="100">
        <v>144930.04264</v>
      </c>
      <c r="E313" s="100">
        <v>-9880.338339999988</v>
      </c>
      <c r="F313" s="101">
        <v>-6.817315554472252</v>
      </c>
      <c r="G313" s="70"/>
    </row>
    <row r="314" spans="2:7" ht="12.75">
      <c r="B314" t="s">
        <v>182</v>
      </c>
      <c r="C314" s="100">
        <v>68742.06748</v>
      </c>
      <c r="D314" s="100">
        <v>64789.42452</v>
      </c>
      <c r="E314" s="100">
        <v>3952.6429599999974</v>
      </c>
      <c r="F314" s="101">
        <v>6.100753308558632</v>
      </c>
      <c r="G314" s="70"/>
    </row>
    <row r="315" spans="2:7" ht="12.75">
      <c r="B315" t="s">
        <v>114</v>
      </c>
      <c r="C315" s="100">
        <v>54662.14809</v>
      </c>
      <c r="D315" s="100">
        <v>42919.59504</v>
      </c>
      <c r="E315" s="100">
        <v>11742.553050000002</v>
      </c>
      <c r="F315" s="101">
        <v>27.359421818999532</v>
      </c>
      <c r="G315" s="70"/>
    </row>
    <row r="316" spans="2:7" ht="12.75">
      <c r="B316" s="49" t="s">
        <v>32</v>
      </c>
      <c r="C316" s="234">
        <v>593763.46763</v>
      </c>
      <c r="D316" s="234">
        <v>556491.0898</v>
      </c>
      <c r="E316" s="234">
        <v>37272.37783000001</v>
      </c>
      <c r="F316" s="235">
        <v>6.697749256577588</v>
      </c>
      <c r="G316" s="70"/>
    </row>
    <row r="317" spans="2:7" ht="12.75">
      <c r="B317" s="18" t="s">
        <v>183</v>
      </c>
      <c r="C317" s="236">
        <v>479489.3003</v>
      </c>
      <c r="D317" s="236">
        <v>449678.87453</v>
      </c>
      <c r="E317" s="236">
        <v>29810.42577000003</v>
      </c>
      <c r="F317" s="237">
        <v>6.629269787502827</v>
      </c>
      <c r="G317" s="70"/>
    </row>
    <row r="318" spans="3:7" ht="12.75">
      <c r="C318" s="100"/>
      <c r="D318" s="67"/>
      <c r="E318" s="67"/>
      <c r="F318" s="80"/>
      <c r="G318" s="70"/>
    </row>
    <row r="319" spans="3:7" ht="12.75">
      <c r="C319" s="67"/>
      <c r="D319" s="67"/>
      <c r="E319" s="67"/>
      <c r="F319" s="80"/>
      <c r="G319" s="70"/>
    </row>
    <row r="320" spans="2:7" ht="12.75">
      <c r="B320" s="12"/>
      <c r="C320" s="133"/>
      <c r="D320" s="133"/>
      <c r="E320" s="133"/>
      <c r="F320" s="233"/>
      <c r="G320" s="70"/>
    </row>
    <row r="321" spans="2:3" ht="12.75">
      <c r="B321" s="12"/>
      <c r="C321" s="70"/>
    </row>
    <row r="322" spans="2:3" ht="12.75">
      <c r="B322" s="12"/>
      <c r="C322" s="67"/>
    </row>
    <row r="323" spans="3:7" ht="13.5" thickBot="1">
      <c r="C323" s="72"/>
      <c r="D323" s="72"/>
      <c r="E323" s="72"/>
      <c r="F323" s="73"/>
      <c r="G323" s="70"/>
    </row>
    <row r="324" ht="13.5" thickBot="1">
      <c r="B324" s="20" t="s">
        <v>241</v>
      </c>
    </row>
    <row r="326" spans="2:6" s="254" customFormat="1" ht="12.75">
      <c r="B326" s="256"/>
      <c r="C326" s="256"/>
      <c r="D326" s="256"/>
      <c r="E326" s="257" t="s">
        <v>39</v>
      </c>
      <c r="F326" s="257"/>
    </row>
    <row r="327" spans="2:6" ht="12.75">
      <c r="B327" s="116" t="s">
        <v>19</v>
      </c>
      <c r="C327" s="112">
        <v>43830</v>
      </c>
      <c r="D327" s="112">
        <v>43465</v>
      </c>
      <c r="E327" s="7" t="s">
        <v>4</v>
      </c>
      <c r="F327" s="112" t="s">
        <v>20</v>
      </c>
    </row>
    <row r="328" spans="2:6" ht="12.75">
      <c r="B328" s="118" t="s">
        <v>302</v>
      </c>
      <c r="C328" s="218">
        <v>1406961.1011569998</v>
      </c>
      <c r="D328" s="218">
        <v>1326887.2441288999</v>
      </c>
      <c r="E328" s="218">
        <v>80073.85702809994</v>
      </c>
      <c r="F328" s="219">
        <v>6.034714508139563</v>
      </c>
    </row>
    <row r="329" spans="2:9" ht="12.75">
      <c r="B329" s="217" t="s">
        <v>303</v>
      </c>
      <c r="C329" s="218">
        <v>579023.8554617999</v>
      </c>
      <c r="D329" s="218">
        <v>541756.7043548999</v>
      </c>
      <c r="E329" s="218">
        <v>37267.15110689995</v>
      </c>
      <c r="F329" s="219">
        <v>6.878945993160535</v>
      </c>
      <c r="G329" s="45"/>
      <c r="H329" s="53"/>
      <c r="I329" s="53"/>
    </row>
    <row r="330" spans="2:9" ht="12.75">
      <c r="B330" s="217" t="s">
        <v>304</v>
      </c>
      <c r="C330" s="218">
        <v>570890.5529852</v>
      </c>
      <c r="D330" s="218">
        <v>574901.6446240001</v>
      </c>
      <c r="E330" s="218">
        <v>-4011.091638800106</v>
      </c>
      <c r="F330" s="219">
        <v>-0.6977004982171271</v>
      </c>
      <c r="G330" s="45"/>
      <c r="H330" s="54"/>
      <c r="I330" s="54"/>
    </row>
    <row r="331" spans="2:9" ht="12.75">
      <c r="B331" s="217" t="s">
        <v>305</v>
      </c>
      <c r="C331" s="218">
        <v>257046.69270999997</v>
      </c>
      <c r="D331" s="218">
        <v>210228.89514999997</v>
      </c>
      <c r="E331" s="218">
        <v>46817.797560000006</v>
      </c>
      <c r="F331" s="219">
        <v>22.269915620588286</v>
      </c>
      <c r="G331" s="45"/>
      <c r="H331" s="54"/>
      <c r="I331" s="54"/>
    </row>
    <row r="332" spans="2:9" ht="12.75">
      <c r="B332" s="232" t="s">
        <v>306</v>
      </c>
      <c r="C332" s="218">
        <v>122697.34947999999</v>
      </c>
      <c r="D332" s="218">
        <v>119569.9107</v>
      </c>
      <c r="E332" s="218">
        <v>3127.4387799999968</v>
      </c>
      <c r="F332" s="219">
        <v>2.615573401109847</v>
      </c>
      <c r="G332" s="45"/>
      <c r="H332" s="54"/>
      <c r="I332" s="54"/>
    </row>
    <row r="333" spans="2:9" ht="12.75">
      <c r="B333" s="232" t="s">
        <v>307</v>
      </c>
      <c r="C333" s="218">
        <v>225957.1533560461</v>
      </c>
      <c r="D333" s="218">
        <v>216995.27336</v>
      </c>
      <c r="E333" s="218">
        <v>8961.879996046104</v>
      </c>
      <c r="F333" s="219">
        <v>4.12998857407283</v>
      </c>
      <c r="G333" s="45"/>
      <c r="H333" s="54"/>
      <c r="I333" s="54"/>
    </row>
    <row r="334" spans="2:9" ht="12.75">
      <c r="B334" s="232" t="s">
        <v>308</v>
      </c>
      <c r="C334" s="218">
        <v>409796.7224688709</v>
      </c>
      <c r="D334" s="218">
        <v>427107.77252614603</v>
      </c>
      <c r="E334" s="218">
        <v>-17311.050057275104</v>
      </c>
      <c r="F334" s="219">
        <v>-4.053087106068851</v>
      </c>
      <c r="G334" s="45"/>
      <c r="H334" s="54"/>
      <c r="I334" s="54"/>
    </row>
    <row r="335" spans="2:9" ht="12.75">
      <c r="B335" s="232" t="s">
        <v>309</v>
      </c>
      <c r="C335" s="218">
        <v>-110709.5774856969</v>
      </c>
      <c r="D335" s="218">
        <v>-149666.15535763442</v>
      </c>
      <c r="E335" s="218">
        <v>38956.57787193752</v>
      </c>
      <c r="F335" s="219">
        <v>-26.028982824372633</v>
      </c>
      <c r="G335" s="45"/>
      <c r="H335" s="55"/>
      <c r="I335" s="55"/>
    </row>
    <row r="336" spans="2:9" ht="12.75">
      <c r="B336" s="272" t="s">
        <v>85</v>
      </c>
      <c r="C336" s="273">
        <v>2054702.74897622</v>
      </c>
      <c r="D336" s="273">
        <v>1940894.0453574115</v>
      </c>
      <c r="E336" s="273">
        <v>113808.70361880842</v>
      </c>
      <c r="F336" s="274">
        <v>5.8637257345931415</v>
      </c>
      <c r="G336" s="45"/>
      <c r="H336" s="45"/>
      <c r="I336" s="45"/>
    </row>
    <row r="337" spans="2:9" ht="12.75">
      <c r="B337" s="88"/>
      <c r="C337" s="67"/>
      <c r="D337" s="67"/>
      <c r="E337" s="67"/>
      <c r="F337" s="80"/>
      <c r="G337" s="45"/>
      <c r="H337" s="54"/>
      <c r="I337" s="54"/>
    </row>
    <row r="338" spans="2:6" ht="12.75">
      <c r="B338" s="311" t="s">
        <v>237</v>
      </c>
      <c r="C338" s="259"/>
      <c r="D338" s="67"/>
      <c r="E338" s="67"/>
      <c r="F338" s="56"/>
    </row>
    <row r="339" ht="13.5" thickBot="1"/>
    <row r="340" ht="13.5" thickBot="1">
      <c r="B340" s="20" t="s">
        <v>226</v>
      </c>
    </row>
    <row r="341" spans="2:6" ht="12.75">
      <c r="B341" s="9"/>
      <c r="C341" s="1"/>
      <c r="D341" s="1"/>
      <c r="E341" s="329" t="s">
        <v>2</v>
      </c>
      <c r="F341" s="329"/>
    </row>
    <row r="342" spans="2:6" ht="12.75">
      <c r="B342" s="78" t="s">
        <v>19</v>
      </c>
      <c r="C342" s="59">
        <v>43830</v>
      </c>
      <c r="D342" s="59">
        <v>43465</v>
      </c>
      <c r="E342" s="7" t="s">
        <v>4</v>
      </c>
      <c r="F342" s="7" t="s">
        <v>30</v>
      </c>
    </row>
    <row r="343" spans="2:7" ht="12.75">
      <c r="B343" s="303" t="s">
        <v>199</v>
      </c>
      <c r="C343" s="74">
        <v>4707535.46967398</v>
      </c>
      <c r="D343" s="74">
        <v>4387433.206170364</v>
      </c>
      <c r="E343" s="74">
        <v>320102.26350361574</v>
      </c>
      <c r="F343" s="250">
        <v>7.295889155723962</v>
      </c>
      <c r="G343" s="1"/>
    </row>
    <row r="344" spans="2:7" ht="12.75">
      <c r="B344" s="309" t="s">
        <v>227</v>
      </c>
      <c r="C344" s="90">
        <v>269659.84619999997</v>
      </c>
      <c r="D344" s="90">
        <v>269659.84619999997</v>
      </c>
      <c r="E344" s="90">
        <v>0</v>
      </c>
      <c r="F344" s="130">
        <v>0</v>
      </c>
      <c r="G344" s="1"/>
    </row>
    <row r="345" spans="2:7" ht="12.75">
      <c r="B345" s="309" t="s">
        <v>228</v>
      </c>
      <c r="C345" s="90">
        <v>4437875.62347398</v>
      </c>
      <c r="D345" s="90">
        <v>4117773.3599703647</v>
      </c>
      <c r="E345" s="90">
        <v>320102.26350361574</v>
      </c>
      <c r="F345" s="50">
        <v>7.773673670712161</v>
      </c>
      <c r="G345" s="1"/>
    </row>
    <row r="346" spans="2:7" ht="12.75">
      <c r="B346" s="304" t="s">
        <v>229</v>
      </c>
      <c r="C346" s="222">
        <v>-785610.5147799486</v>
      </c>
      <c r="D346" s="222">
        <v>-534526.8286698759</v>
      </c>
      <c r="E346" s="222">
        <v>-251083.68611007277</v>
      </c>
      <c r="F346" s="223">
        <v>46.97307462281603</v>
      </c>
      <c r="G346" s="1"/>
    </row>
    <row r="347" spans="2:7" ht="12.75">
      <c r="B347" s="48" t="s">
        <v>230</v>
      </c>
      <c r="C347" s="319">
        <v>3921924.9548940314</v>
      </c>
      <c r="D347" s="319">
        <v>3852906.3775004884</v>
      </c>
      <c r="E347" s="319">
        <v>69018.57739354298</v>
      </c>
      <c r="F347" s="320">
        <v>1.7913380350113175</v>
      </c>
      <c r="G347" s="1"/>
    </row>
    <row r="348" spans="3:7" ht="12.75">
      <c r="C348" s="90"/>
      <c r="D348" s="90"/>
      <c r="E348" s="90"/>
      <c r="F348" s="50"/>
      <c r="G348" s="19"/>
    </row>
    <row r="349" spans="2:9" ht="12.75">
      <c r="B349" s="304" t="s">
        <v>213</v>
      </c>
      <c r="C349" s="222">
        <v>199000</v>
      </c>
      <c r="D349" s="222">
        <v>199000</v>
      </c>
      <c r="E349" s="222">
        <v>0</v>
      </c>
      <c r="F349" s="222">
        <v>0</v>
      </c>
      <c r="G349" s="1"/>
      <c r="H349" s="2"/>
      <c r="I349" s="2"/>
    </row>
    <row r="350" spans="2:7" ht="12.75">
      <c r="B350" s="269" t="s">
        <v>210</v>
      </c>
      <c r="C350" s="90">
        <v>4120924.9548940314</v>
      </c>
      <c r="D350" s="90">
        <v>4051906.3775004884</v>
      </c>
      <c r="E350" s="90">
        <v>69018.57739354298</v>
      </c>
      <c r="F350" s="50">
        <v>1.7033606150623517</v>
      </c>
      <c r="G350" s="1"/>
    </row>
    <row r="351" spans="2:7" ht="12.75">
      <c r="B351" s="268"/>
      <c r="C351" s="90"/>
      <c r="D351" s="90"/>
      <c r="E351" s="90"/>
      <c r="F351" s="50"/>
      <c r="G351" s="1"/>
    </row>
    <row r="352" spans="2:7" ht="12.75">
      <c r="B352" s="321" t="s">
        <v>231</v>
      </c>
      <c r="C352" s="222">
        <v>587393.396395959</v>
      </c>
      <c r="D352" s="222">
        <v>636382.0130377864</v>
      </c>
      <c r="E352" s="222">
        <v>-48988.61664182739</v>
      </c>
      <c r="F352" s="223">
        <v>-7.697988886891843</v>
      </c>
      <c r="G352" s="1"/>
    </row>
    <row r="353" spans="2:7" ht="12.75">
      <c r="B353" s="306" t="s">
        <v>211</v>
      </c>
      <c r="C353" s="90">
        <v>587393.396395959</v>
      </c>
      <c r="D353" s="90">
        <v>636382.0130377864</v>
      </c>
      <c r="E353" s="90">
        <v>-48988.61664182739</v>
      </c>
      <c r="F353" s="50">
        <v>-7.697988886891843</v>
      </c>
      <c r="G353" s="1"/>
    </row>
    <row r="354" spans="2:7" ht="12.75">
      <c r="B354" s="249"/>
      <c r="C354" s="222"/>
      <c r="D354" s="222"/>
      <c r="E354" s="222"/>
      <c r="F354" s="223"/>
      <c r="G354" s="1"/>
    </row>
    <row r="355" spans="2:7" ht="12.75">
      <c r="B355" s="307" t="s">
        <v>232</v>
      </c>
      <c r="C355" s="90">
        <v>4708318.35128999</v>
      </c>
      <c r="D355" s="90">
        <v>4688288.390538275</v>
      </c>
      <c r="E355" s="90">
        <v>20029.960751715116</v>
      </c>
      <c r="F355" s="50">
        <v>0.4272339728959255</v>
      </c>
      <c r="G355" s="1"/>
    </row>
    <row r="356" spans="2:9" ht="12.75">
      <c r="B356" s="307"/>
      <c r="C356" s="90"/>
      <c r="D356" s="270"/>
      <c r="E356" s="270"/>
      <c r="F356" s="270"/>
      <c r="G356" s="1"/>
      <c r="H356" s="2"/>
      <c r="I356" s="2"/>
    </row>
    <row r="357" spans="2:7" ht="12.75">
      <c r="B357" s="307" t="s">
        <v>40</v>
      </c>
      <c r="C357" s="90">
        <v>33769813.25716224</v>
      </c>
      <c r="D357" s="90">
        <v>32800986.714129057</v>
      </c>
      <c r="E357" s="90">
        <v>968826.5430331863</v>
      </c>
      <c r="F357" s="50">
        <v>2.953650606540636</v>
      </c>
      <c r="G357" s="2"/>
    </row>
    <row r="358" spans="2:7" ht="12.75">
      <c r="B358" s="307"/>
      <c r="C358" s="90"/>
      <c r="D358" s="50"/>
      <c r="E358" s="50"/>
      <c r="F358" s="50"/>
      <c r="G358" s="2"/>
    </row>
    <row r="359" spans="2:7" ht="12.75">
      <c r="B359" s="307" t="s">
        <v>236</v>
      </c>
      <c r="C359" s="50">
        <v>11.613700452021984</v>
      </c>
      <c r="D359" s="50">
        <v>11.746312423707806</v>
      </c>
      <c r="E359" s="50">
        <v>-0.13261197168582262</v>
      </c>
      <c r="F359" s="50">
        <v>-1.1289668357379066</v>
      </c>
      <c r="G359" s="2"/>
    </row>
    <row r="360" spans="2:7" ht="12.75">
      <c r="B360" s="307" t="s">
        <v>233</v>
      </c>
      <c r="C360" s="50">
        <v>12.202984137082915</v>
      </c>
      <c r="D360" s="50">
        <v>12.353001489906783</v>
      </c>
      <c r="E360" s="50">
        <v>-0.15001735282386824</v>
      </c>
      <c r="F360" s="50">
        <v>-1.214420260099882</v>
      </c>
      <c r="G360" s="2"/>
    </row>
    <row r="361" spans="2:7" ht="12.75">
      <c r="B361" s="308" t="s">
        <v>234</v>
      </c>
      <c r="C361" s="50">
        <v>1.7394037447671662</v>
      </c>
      <c r="D361" s="50">
        <v>1.940130699676983</v>
      </c>
      <c r="E361" s="50">
        <v>-0.20072695490981687</v>
      </c>
      <c r="F361" s="50">
        <v>-10.346053229467293</v>
      </c>
      <c r="G361" s="2"/>
    </row>
    <row r="362" spans="2:7" ht="12.75">
      <c r="B362" s="307" t="s">
        <v>235</v>
      </c>
      <c r="C362" s="50">
        <v>13.94238788185008</v>
      </c>
      <c r="D362" s="50">
        <v>14.293132189583769</v>
      </c>
      <c r="E362" s="50">
        <v>-0.3507443077336886</v>
      </c>
      <c r="F362" s="50">
        <v>-2.4539359398725513</v>
      </c>
      <c r="G362" s="2"/>
    </row>
    <row r="363" spans="2:6" ht="12.75">
      <c r="B363" s="271"/>
      <c r="C363" s="50"/>
      <c r="D363" s="50"/>
      <c r="E363" s="50"/>
      <c r="F363" s="50"/>
    </row>
    <row r="364" spans="2:6" ht="12.75">
      <c r="B364" s="310"/>
      <c r="C364" s="50"/>
      <c r="D364" s="50"/>
      <c r="F364" s="50"/>
    </row>
    <row r="365" spans="2:6" ht="12.75">
      <c r="B365" s="305" t="s">
        <v>247</v>
      </c>
      <c r="C365" s="50"/>
      <c r="D365" s="50"/>
      <c r="E365" s="50"/>
      <c r="F365" s="50"/>
    </row>
    <row r="366" spans="2:6" ht="13.5" thickBot="1">
      <c r="B366" s="310"/>
      <c r="C366" s="50"/>
      <c r="D366" s="50"/>
      <c r="E366" s="50"/>
      <c r="F366" s="50"/>
    </row>
    <row r="367" spans="2:6" ht="13.5" thickBot="1">
      <c r="B367" s="20" t="s">
        <v>83</v>
      </c>
      <c r="C367" s="70"/>
      <c r="D367" s="70"/>
      <c r="E367" s="72"/>
      <c r="F367" s="73"/>
    </row>
    <row r="368" spans="2:6" ht="12.75">
      <c r="B368" s="9"/>
      <c r="C368" s="67"/>
      <c r="D368" s="77"/>
      <c r="E368" s="94"/>
      <c r="F368" s="107"/>
    </row>
    <row r="369" spans="2:6" ht="12.75">
      <c r="B369" s="11" t="s">
        <v>19</v>
      </c>
      <c r="C369" s="104"/>
      <c r="D369" s="106"/>
      <c r="E369" s="105"/>
      <c r="F369" s="105"/>
    </row>
    <row r="370" spans="2:6" ht="12.75">
      <c r="B370" s="4" t="s">
        <v>310</v>
      </c>
      <c r="C370" s="133">
        <v>4357140</v>
      </c>
      <c r="D370" s="72"/>
      <c r="E370" s="72"/>
      <c r="F370" s="73"/>
    </row>
    <row r="371" spans="2:6" ht="12.75">
      <c r="B371" s="4"/>
      <c r="C371" s="128"/>
      <c r="D371" s="72"/>
      <c r="E371" s="72"/>
      <c r="F371" s="73"/>
    </row>
    <row r="372" spans="2:6" ht="12.75">
      <c r="B372" s="4" t="s">
        <v>311</v>
      </c>
      <c r="C372" s="128">
        <v>-258405.97744</v>
      </c>
      <c r="D372" s="77"/>
      <c r="E372" s="72"/>
      <c r="F372" s="73"/>
    </row>
    <row r="373" spans="2:6" ht="12.75">
      <c r="B373" s="24" t="s">
        <v>101</v>
      </c>
      <c r="C373" s="128">
        <v>34146</v>
      </c>
      <c r="D373" s="77"/>
      <c r="E373" s="72"/>
      <c r="F373" s="73"/>
    </row>
    <row r="374" spans="2:6" ht="12.75">
      <c r="B374" s="24" t="s">
        <v>312</v>
      </c>
      <c r="C374" s="128">
        <v>526398.09454127</v>
      </c>
      <c r="D374" s="77"/>
      <c r="E374" s="72"/>
      <c r="F374" s="73"/>
    </row>
    <row r="375" spans="2:6" ht="12.75">
      <c r="B375" s="24" t="s">
        <v>313</v>
      </c>
      <c r="C375" s="128">
        <v>-173425.96684276994</v>
      </c>
      <c r="D375" s="77"/>
      <c r="E375" s="72"/>
      <c r="F375" s="73"/>
    </row>
    <row r="376" spans="2:13" s="4" customFormat="1" ht="12.75">
      <c r="B376" s="24"/>
      <c r="C376" s="128"/>
      <c r="D376" s="77"/>
      <c r="E376" s="72"/>
      <c r="F376" s="73"/>
      <c r="G376"/>
      <c r="H376"/>
      <c r="I376"/>
      <c r="J376"/>
      <c r="K376"/>
      <c r="L376"/>
      <c r="M376"/>
    </row>
    <row r="377" spans="2:13" ht="12.75">
      <c r="B377" s="136" t="s">
        <v>314</v>
      </c>
      <c r="C377" s="133">
        <v>4485852.1502585</v>
      </c>
      <c r="D377" s="72"/>
      <c r="E377" s="72"/>
      <c r="F377" s="73"/>
      <c r="G377" s="4"/>
      <c r="H377" s="4"/>
      <c r="I377" s="4"/>
      <c r="J377" s="4"/>
      <c r="K377" s="4"/>
      <c r="L377" s="4"/>
      <c r="M377" s="4"/>
    </row>
    <row r="378" spans="2:6" ht="12.75">
      <c r="B378" s="24" t="s">
        <v>315</v>
      </c>
      <c r="C378" s="128">
        <v>-264660.47201</v>
      </c>
      <c r="D378" s="21"/>
      <c r="E378" s="72"/>
      <c r="F378" s="73"/>
    </row>
    <row r="379" spans="2:6" ht="12.75">
      <c r="B379" s="24" t="s">
        <v>316</v>
      </c>
      <c r="C379" s="148">
        <v>45954</v>
      </c>
      <c r="D379" s="21"/>
      <c r="E379" s="72"/>
      <c r="F379" s="73"/>
    </row>
    <row r="380" spans="2:6" ht="12.75">
      <c r="B380" s="24" t="s">
        <v>317</v>
      </c>
      <c r="C380" s="148">
        <v>550665.074043353</v>
      </c>
      <c r="D380" s="70"/>
      <c r="E380" s="72"/>
      <c r="F380" s="73"/>
    </row>
    <row r="381" spans="2:6" ht="24.75" customHeight="1">
      <c r="B381" s="24" t="s">
        <v>313</v>
      </c>
      <c r="C381" s="148">
        <v>-17846.677463063505</v>
      </c>
      <c r="D381" s="1"/>
      <c r="E381" s="13"/>
      <c r="F381" s="14"/>
    </row>
    <row r="382" spans="2:6" ht="12.75">
      <c r="B382" s="24"/>
      <c r="C382" s="148"/>
      <c r="E382" s="13"/>
      <c r="F382" s="14"/>
    </row>
    <row r="383" spans="2:6" ht="12.75">
      <c r="B383" s="48" t="s">
        <v>318</v>
      </c>
      <c r="C383" s="71">
        <v>4799964.07482879</v>
      </c>
      <c r="E383" s="13"/>
      <c r="F383" s="14"/>
    </row>
    <row r="384" spans="5:6" ht="12.75">
      <c r="E384" s="13"/>
      <c r="F384" s="14"/>
    </row>
    <row r="385" spans="3:6" ht="13.5" thickBot="1">
      <c r="C385" s="70"/>
      <c r="D385" s="70"/>
      <c r="E385" s="72"/>
      <c r="F385" s="73"/>
    </row>
    <row r="386" spans="2:6" ht="13.5" thickBot="1">
      <c r="B386" s="20" t="s">
        <v>61</v>
      </c>
      <c r="C386" s="72"/>
      <c r="D386" s="72"/>
      <c r="E386" s="72"/>
      <c r="F386" s="73"/>
    </row>
    <row r="387" spans="2:6" ht="12.75">
      <c r="B387" s="48"/>
      <c r="C387" s="92" t="s">
        <v>63</v>
      </c>
      <c r="D387" s="92" t="s">
        <v>64</v>
      </c>
      <c r="E387" s="92" t="s">
        <v>84</v>
      </c>
      <c r="F387" s="73"/>
    </row>
    <row r="388" spans="2:6" ht="12.75">
      <c r="B388" s="48" t="s">
        <v>62</v>
      </c>
      <c r="C388" s="93" t="s">
        <v>208</v>
      </c>
      <c r="D388" s="93" t="s">
        <v>245</v>
      </c>
      <c r="E388" s="93" t="s">
        <v>205</v>
      </c>
      <c r="F388" s="73"/>
    </row>
    <row r="389" spans="2:6" ht="12.75">
      <c r="B389" s="48" t="s">
        <v>246</v>
      </c>
      <c r="C389" s="93" t="s">
        <v>218</v>
      </c>
      <c r="D389" s="93" t="s">
        <v>223</v>
      </c>
      <c r="E389" s="93" t="s">
        <v>248</v>
      </c>
      <c r="F389" s="73"/>
    </row>
    <row r="390" spans="2:6" ht="12.75">
      <c r="B390" s="48" t="s">
        <v>115</v>
      </c>
      <c r="C390" s="93" t="s">
        <v>116</v>
      </c>
      <c r="D390" s="93" t="s">
        <v>219</v>
      </c>
      <c r="E390" s="93" t="s">
        <v>205</v>
      </c>
      <c r="F390" s="70"/>
    </row>
    <row r="391" spans="2:6" ht="12.75">
      <c r="B391" s="48"/>
      <c r="C391" s="72"/>
      <c r="D391" s="72"/>
      <c r="E391" s="72"/>
      <c r="F391" s="70"/>
    </row>
    <row r="392" spans="2:6" ht="12.75">
      <c r="B392" s="24"/>
      <c r="C392" s="70"/>
      <c r="D392" s="70"/>
      <c r="E392" s="70"/>
      <c r="F392" s="70"/>
    </row>
    <row r="393" spans="2:12" ht="12.75">
      <c r="B393" s="24"/>
      <c r="C393" s="70"/>
      <c r="D393" s="70"/>
      <c r="E393" s="70"/>
      <c r="F393" s="70"/>
      <c r="H393" s="37"/>
      <c r="I393" s="37"/>
      <c r="J393" s="36"/>
      <c r="K393" s="36"/>
      <c r="L393" s="36"/>
    </row>
    <row r="394" spans="2:12" ht="13.5" thickBot="1">
      <c r="B394" s="24"/>
      <c r="C394" s="70"/>
      <c r="D394" s="70"/>
      <c r="E394" s="70"/>
      <c r="F394" s="21"/>
      <c r="H394" s="40"/>
      <c r="I394" s="40"/>
      <c r="J394" s="40"/>
      <c r="K394" s="40"/>
      <c r="L394" s="40"/>
    </row>
    <row r="395" spans="2:12" ht="13.5" thickBot="1">
      <c r="B395" s="20" t="s">
        <v>41</v>
      </c>
      <c r="F395" s="9"/>
      <c r="H395" s="37"/>
      <c r="I395" s="37"/>
      <c r="J395" s="36"/>
      <c r="K395" s="36"/>
      <c r="L395" s="43"/>
    </row>
    <row r="396" spans="6:12" ht="12.75">
      <c r="F396" s="9"/>
      <c r="H396" s="28"/>
      <c r="I396" s="28"/>
      <c r="J396" s="27"/>
      <c r="K396" s="27"/>
      <c r="L396" s="31"/>
    </row>
    <row r="397" spans="2:12" ht="12.75">
      <c r="B397" s="4" t="s">
        <v>65</v>
      </c>
      <c r="F397" s="9"/>
      <c r="H397" s="28"/>
      <c r="I397" s="28"/>
      <c r="J397" s="27"/>
      <c r="K397" s="27"/>
      <c r="L397" s="31"/>
    </row>
    <row r="398" spans="2:12" ht="12.75">
      <c r="B398" s="50" t="s">
        <v>319</v>
      </c>
      <c r="C398" s="50">
        <v>0.6</v>
      </c>
      <c r="E398" s="31"/>
      <c r="F398" s="9"/>
      <c r="H398" s="39"/>
      <c r="I398" s="39"/>
      <c r="J398" s="39"/>
      <c r="K398" s="39"/>
      <c r="L398" s="32"/>
    </row>
    <row r="399" spans="2:12" ht="12.75">
      <c r="B399" s="50" t="s">
        <v>320</v>
      </c>
      <c r="C399" s="50">
        <v>0.29448779</v>
      </c>
      <c r="E399" s="31"/>
      <c r="F399" s="9"/>
      <c r="H399" s="39"/>
      <c r="I399" s="39"/>
      <c r="J399" s="39"/>
      <c r="K399" s="39"/>
      <c r="L399" s="32"/>
    </row>
    <row r="400" spans="2:12" ht="12.75">
      <c r="B400" s="50" t="s">
        <v>321</v>
      </c>
      <c r="C400" s="50">
        <v>5.340020929110197</v>
      </c>
      <c r="E400" s="34"/>
      <c r="F400" s="9"/>
      <c r="H400" s="28"/>
      <c r="I400" s="28"/>
      <c r="J400" s="27"/>
      <c r="K400" s="41"/>
      <c r="L400" s="32"/>
    </row>
    <row r="401" spans="2:12" ht="12.75">
      <c r="B401" s="50" t="s">
        <v>322</v>
      </c>
      <c r="C401" s="50">
        <v>7.02</v>
      </c>
      <c r="E401" s="34"/>
      <c r="F401" s="9"/>
      <c r="H401" s="28"/>
      <c r="I401" s="28"/>
      <c r="J401" s="27"/>
      <c r="K401" s="41"/>
      <c r="L401" s="32"/>
    </row>
    <row r="402" spans="2:12" ht="12.75">
      <c r="B402" s="50" t="s">
        <v>323</v>
      </c>
      <c r="C402" s="50">
        <v>5.452</v>
      </c>
      <c r="E402" s="32"/>
      <c r="F402" s="9"/>
      <c r="H402" s="28"/>
      <c r="I402" s="28"/>
      <c r="J402" s="30"/>
      <c r="K402" s="41"/>
      <c r="L402" s="32"/>
    </row>
    <row r="403" spans="2:12" ht="12.75">
      <c r="B403" s="50" t="s">
        <v>324</v>
      </c>
      <c r="C403" s="50">
        <v>6.86</v>
      </c>
      <c r="E403" s="32"/>
      <c r="F403" s="9"/>
      <c r="H403" s="39"/>
      <c r="I403" s="39"/>
      <c r="J403" s="39"/>
      <c r="K403" s="39"/>
      <c r="L403" s="32"/>
    </row>
    <row r="404" spans="2:12" ht="12.75">
      <c r="B404" s="50" t="s">
        <v>325</v>
      </c>
      <c r="C404" s="50">
        <v>6.532</v>
      </c>
      <c r="E404" s="32"/>
      <c r="F404" s="9"/>
      <c r="H404" s="28"/>
      <c r="I404" s="28"/>
      <c r="J404" s="28"/>
      <c r="K404" s="28"/>
      <c r="L404" s="32"/>
    </row>
    <row r="405" spans="2:12" ht="12.75">
      <c r="B405" s="50" t="s">
        <v>326</v>
      </c>
      <c r="C405" s="50">
        <v>12.73731446323784</v>
      </c>
      <c r="D405" s="45"/>
      <c r="E405" s="32"/>
      <c r="F405" s="9"/>
      <c r="H405" s="28"/>
      <c r="I405" s="28"/>
      <c r="J405" s="29"/>
      <c r="K405" s="29"/>
      <c r="L405" s="29"/>
    </row>
    <row r="406" spans="2:12" ht="12.75">
      <c r="B406" s="50" t="s">
        <v>327</v>
      </c>
      <c r="C406" s="50">
        <v>-6.925049871758333</v>
      </c>
      <c r="E406" s="32"/>
      <c r="F406" s="9"/>
      <c r="H406" s="26"/>
      <c r="I406" s="26"/>
      <c r="J406" s="29"/>
      <c r="K406" s="29"/>
      <c r="L406" s="29"/>
    </row>
    <row r="407" spans="3:12" ht="12.75">
      <c r="C407" s="3"/>
      <c r="F407" s="9"/>
      <c r="H407" s="44"/>
      <c r="I407" s="44"/>
      <c r="J407" s="35"/>
      <c r="K407" s="35"/>
      <c r="L407" s="34"/>
    </row>
    <row r="408" spans="2:12" ht="12.75">
      <c r="B408" s="4" t="s">
        <v>42</v>
      </c>
      <c r="C408" s="3"/>
      <c r="E408" s="29"/>
      <c r="F408" s="9"/>
      <c r="H408" s="44"/>
      <c r="I408" s="44"/>
      <c r="J408" s="35"/>
      <c r="K408" s="35"/>
      <c r="L408" s="33"/>
    </row>
    <row r="409" spans="2:12" ht="12.75">
      <c r="B409" s="75" t="s">
        <v>328</v>
      </c>
      <c r="C409" s="75">
        <v>1.2232161796205585</v>
      </c>
      <c r="E409" s="34"/>
      <c r="F409" s="9"/>
      <c r="H409" s="28"/>
      <c r="I409" s="28"/>
      <c r="J409" s="29"/>
      <c r="K409" s="29"/>
      <c r="L409" s="50"/>
    </row>
    <row r="410" spans="2:12" ht="12.75">
      <c r="B410" s="75" t="s">
        <v>329</v>
      </c>
      <c r="C410" s="75">
        <v>10.660161190596824</v>
      </c>
      <c r="E410" s="33"/>
      <c r="F410" s="9"/>
      <c r="H410" s="40"/>
      <c r="I410" s="40"/>
      <c r="J410" s="9"/>
      <c r="K410" s="9"/>
      <c r="L410" s="51"/>
    </row>
    <row r="411" spans="2:12" ht="12.75">
      <c r="B411" s="75" t="s">
        <v>330</v>
      </c>
      <c r="C411" s="75">
        <v>4.508386252296387</v>
      </c>
      <c r="E411" s="50"/>
      <c r="F411" s="9"/>
      <c r="H411" s="42"/>
      <c r="I411" s="42"/>
      <c r="J411" s="19"/>
      <c r="K411" s="19"/>
      <c r="L411" s="52"/>
    </row>
    <row r="412" spans="2:12" ht="12.75">
      <c r="B412" s="75" t="s">
        <v>331</v>
      </c>
      <c r="C412" s="241">
        <v>55358</v>
      </c>
      <c r="E412" s="51"/>
      <c r="F412" s="9"/>
      <c r="H412" s="42"/>
      <c r="I412" s="42"/>
      <c r="J412" s="19"/>
      <c r="K412" s="19"/>
      <c r="L412" s="52"/>
    </row>
    <row r="413" spans="2:12" ht="12.75">
      <c r="B413" s="75" t="s">
        <v>7</v>
      </c>
      <c r="C413" s="241">
        <v>898866154</v>
      </c>
      <c r="E413" s="52"/>
      <c r="F413" s="9"/>
      <c r="H413" s="40"/>
      <c r="I413" s="40"/>
      <c r="J413" s="36"/>
      <c r="K413" s="36"/>
      <c r="L413" s="52"/>
    </row>
    <row r="414" spans="2:12" ht="12.75">
      <c r="B414" s="75" t="s">
        <v>332</v>
      </c>
      <c r="C414" s="241">
        <v>404781764</v>
      </c>
      <c r="E414" s="52"/>
      <c r="F414" s="9"/>
      <c r="H414" s="40"/>
      <c r="I414" s="40"/>
      <c r="J414" s="36"/>
      <c r="K414" s="36"/>
      <c r="L414" s="38"/>
    </row>
    <row r="415" spans="2:12" ht="12.75">
      <c r="B415" s="75" t="s">
        <v>333</v>
      </c>
      <c r="C415" s="241">
        <v>2751444.78125</v>
      </c>
      <c r="E415" s="52"/>
      <c r="H415" s="40"/>
      <c r="I415" s="40"/>
      <c r="J415" s="42"/>
      <c r="K415" s="42"/>
      <c r="L415" s="9"/>
    </row>
    <row r="416" spans="2:12" ht="12.75">
      <c r="B416" s="75" t="s">
        <v>334</v>
      </c>
      <c r="C416" s="241">
        <v>17139.95991046875</v>
      </c>
      <c r="E416" s="38"/>
      <c r="H416" s="40"/>
      <c r="I416" s="40"/>
      <c r="J416" s="42"/>
      <c r="K416" s="42"/>
      <c r="L416" s="9"/>
    </row>
    <row r="417" spans="2:6" ht="12.75">
      <c r="B417" s="75"/>
      <c r="C417" s="241"/>
      <c r="D417" s="70"/>
      <c r="E417" s="70"/>
      <c r="F417" s="70"/>
    </row>
    <row r="418" spans="2:6" ht="12.75">
      <c r="B418" s="75" t="s">
        <v>335</v>
      </c>
      <c r="C418" s="241">
        <v>5871393.717928001</v>
      </c>
      <c r="D418" s="70"/>
      <c r="E418" s="70"/>
      <c r="F418" s="70"/>
    </row>
    <row r="419" spans="3:6" ht="12.75">
      <c r="C419" s="70"/>
      <c r="D419" s="70"/>
      <c r="E419" s="70"/>
      <c r="F419" s="70"/>
    </row>
    <row r="420" spans="3:6" ht="12.75">
      <c r="C420" s="70"/>
      <c r="D420" s="70"/>
      <c r="E420" s="70"/>
      <c r="F420" s="70"/>
    </row>
  </sheetData>
  <sheetProtection/>
  <mergeCells count="25">
    <mergeCell ref="E3:F3"/>
    <mergeCell ref="C94:G94"/>
    <mergeCell ref="C125:D125"/>
    <mergeCell ref="G125:H125"/>
    <mergeCell ref="G152:H152"/>
    <mergeCell ref="I125:J125"/>
    <mergeCell ref="C95:D95"/>
    <mergeCell ref="F95:G95"/>
    <mergeCell ref="E125:F125"/>
    <mergeCell ref="E46:F46"/>
    <mergeCell ref="K125:L125"/>
    <mergeCell ref="C241:F241"/>
    <mergeCell ref="C152:D152"/>
    <mergeCell ref="M125:N125"/>
    <mergeCell ref="E298:F298"/>
    <mergeCell ref="K152:L152"/>
    <mergeCell ref="I152:J152"/>
    <mergeCell ref="H272:I272"/>
    <mergeCell ref="E341:F341"/>
    <mergeCell ref="E216:F216"/>
    <mergeCell ref="E152:F152"/>
    <mergeCell ref="C272:E272"/>
    <mergeCell ref="E156:F156"/>
    <mergeCell ref="E177:F177"/>
    <mergeCell ref="E190:F190"/>
  </mergeCells>
  <printOptions horizontalCentered="1"/>
  <pageMargins left="0" right="0" top="0.87" bottom="2.17" header="0" footer="0"/>
  <pageSetup fitToHeight="6" horizontalDpi="600" verticalDpi="600" orientation="portrait" paperSize="9" scale="48" r:id="rId1"/>
  <headerFooter alignWithMargins="0">
    <oddHeader>&amp;C&amp;A</oddHeader>
    <oddFooter>&amp;R&amp;P</oddFooter>
  </headerFooter>
  <rowBreaks count="2" manualBreakCount="2">
    <brk id="89" min="1" max="11" man="1"/>
    <brk id="186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="80" zoomScaleNormal="80" zoomScalePageLayoutView="0" workbookViewId="0" topLeftCell="A1">
      <selection activeCell="B19" sqref="B19"/>
    </sheetView>
  </sheetViews>
  <sheetFormatPr defaultColWidth="11.421875" defaultRowHeight="12.75"/>
  <cols>
    <col min="1" max="1" width="50.00390625" style="154" customWidth="1"/>
    <col min="2" max="2" width="14.28125" style="154" bestFit="1" customWidth="1"/>
    <col min="3" max="3" width="14.28125" style="154" customWidth="1"/>
    <col min="4" max="4" width="14.28125" style="154" bestFit="1" customWidth="1"/>
    <col min="5" max="5" width="14.28125" style="154" customWidth="1"/>
    <col min="6" max="6" width="3.8515625" style="154" customWidth="1"/>
    <col min="7" max="7" width="14.57421875" style="154" customWidth="1"/>
    <col min="8" max="16384" width="11.57421875" style="154" customWidth="1"/>
  </cols>
  <sheetData>
    <row r="1" ht="12.75">
      <c r="A1" s="4" t="s">
        <v>122</v>
      </c>
    </row>
    <row r="2" ht="12.75">
      <c r="A2" s="4" t="s">
        <v>121</v>
      </c>
    </row>
    <row r="3" spans="1:6" ht="12.75">
      <c r="A3" s="4" t="s">
        <v>3</v>
      </c>
      <c r="D3" s="329" t="s">
        <v>91</v>
      </c>
      <c r="E3" s="329"/>
      <c r="F3" s="155"/>
    </row>
    <row r="4" spans="1:5" ht="14.25" thickBot="1">
      <c r="A4" s="156"/>
      <c r="B4" s="247">
        <v>43830</v>
      </c>
      <c r="C4" s="247">
        <v>43465</v>
      </c>
      <c r="D4" s="190" t="s">
        <v>120</v>
      </c>
      <c r="E4" s="190" t="s">
        <v>20</v>
      </c>
    </row>
    <row r="5" spans="1:13" ht="13.5" thickTop="1">
      <c r="A5" s="158" t="s">
        <v>123</v>
      </c>
      <c r="B5" s="191">
        <v>891294.9524100001</v>
      </c>
      <c r="C5" s="191">
        <v>853119.55094</v>
      </c>
      <c r="D5" s="191">
        <v>38175.40147000015</v>
      </c>
      <c r="E5" s="192">
        <v>0.044748009148233736</v>
      </c>
      <c r="J5" s="1"/>
      <c r="K5" s="1"/>
      <c r="L5" s="1"/>
      <c r="M5" s="328"/>
    </row>
    <row r="6" spans="1:13" ht="12.75">
      <c r="A6" s="213" t="s">
        <v>124</v>
      </c>
      <c r="B6" s="193">
        <v>854762.8924700004</v>
      </c>
      <c r="C6" s="277">
        <v>816288.8200600002</v>
      </c>
      <c r="D6" s="193">
        <v>38474.072410000204</v>
      </c>
      <c r="E6" s="194">
        <v>0.04713291602740832</v>
      </c>
      <c r="J6" s="1"/>
      <c r="K6" s="1"/>
      <c r="L6" s="1"/>
      <c r="M6" s="328"/>
    </row>
    <row r="7" spans="1:13" ht="12.75">
      <c r="A7" s="213" t="s">
        <v>125</v>
      </c>
      <c r="B7" s="193">
        <v>-581871.0700998823</v>
      </c>
      <c r="C7" s="277">
        <v>-528753.5873596647</v>
      </c>
      <c r="D7" s="193">
        <v>-53117.48274021769</v>
      </c>
      <c r="E7" s="194">
        <v>0.10045791463176679</v>
      </c>
      <c r="J7" s="1"/>
      <c r="K7" s="1"/>
      <c r="L7" s="1"/>
      <c r="M7" s="328"/>
    </row>
    <row r="8" spans="1:13" ht="12.75">
      <c r="A8" s="213" t="s">
        <v>126</v>
      </c>
      <c r="B8" s="193">
        <v>-169324.9353534427</v>
      </c>
      <c r="C8" s="277">
        <v>-169767.56025395612</v>
      </c>
      <c r="D8" s="193">
        <v>442.6249005134106</v>
      </c>
      <c r="E8" s="194">
        <v>-0.0026072407464140523</v>
      </c>
      <c r="J8" s="1"/>
      <c r="K8" s="1"/>
      <c r="L8" s="1"/>
      <c r="M8" s="328"/>
    </row>
    <row r="9" spans="1:13" ht="12.75">
      <c r="A9" s="214" t="s">
        <v>127</v>
      </c>
      <c r="B9" s="195">
        <v>103566.88701667532</v>
      </c>
      <c r="C9" s="278">
        <v>117767.6724463794</v>
      </c>
      <c r="D9" s="195">
        <v>-14200.78542970407</v>
      </c>
      <c r="E9" s="196">
        <v>-0.1205830525025432</v>
      </c>
      <c r="J9" s="1"/>
      <c r="K9" s="1"/>
      <c r="L9" s="1"/>
      <c r="M9" s="328"/>
    </row>
    <row r="10" spans="1:13" ht="12.75">
      <c r="A10" s="213" t="s">
        <v>128</v>
      </c>
      <c r="B10" s="193">
        <v>31680.983148686246</v>
      </c>
      <c r="C10" s="277">
        <v>33547.55354303289</v>
      </c>
      <c r="D10" s="195">
        <v>-1866.5703943466433</v>
      </c>
      <c r="E10" s="196">
        <v>-0.05563953842274405</v>
      </c>
      <c r="J10" s="1"/>
      <c r="K10" s="1"/>
      <c r="L10" s="1"/>
      <c r="M10" s="328"/>
    </row>
    <row r="11" spans="1:13" ht="12.75">
      <c r="A11" s="159" t="s">
        <v>129</v>
      </c>
      <c r="B11" s="197">
        <v>135247.8701653616</v>
      </c>
      <c r="C11" s="197">
        <v>151315.22598941228</v>
      </c>
      <c r="D11" s="197">
        <v>-16067.355824050695</v>
      </c>
      <c r="E11" s="198">
        <v>-0.1061846599969718</v>
      </c>
      <c r="J11" s="1"/>
      <c r="K11" s="1"/>
      <c r="L11" s="1"/>
      <c r="M11" s="328"/>
    </row>
    <row r="12" spans="1:13" ht="12.75">
      <c r="A12" s="160"/>
      <c r="B12" s="199"/>
      <c r="C12" s="199"/>
      <c r="D12" s="193"/>
      <c r="E12" s="194"/>
      <c r="J12" s="1"/>
      <c r="K12" s="1"/>
      <c r="L12" s="1"/>
      <c r="M12" s="328"/>
    </row>
    <row r="13" spans="1:13" ht="12.75">
      <c r="A13" s="159" t="s">
        <v>130</v>
      </c>
      <c r="B13" s="197">
        <v>7617.082454639076</v>
      </c>
      <c r="C13" s="197">
        <v>4677.530277122173</v>
      </c>
      <c r="D13" s="197">
        <v>2939.5521775169027</v>
      </c>
      <c r="E13" s="198">
        <v>0.6284410796642554</v>
      </c>
      <c r="J13" s="1"/>
      <c r="K13" s="1"/>
      <c r="L13" s="1"/>
      <c r="M13" s="328"/>
    </row>
    <row r="14" spans="1:13" ht="12.75">
      <c r="A14" s="160"/>
      <c r="B14" s="199"/>
      <c r="C14" s="199"/>
      <c r="D14" s="193"/>
      <c r="E14" s="194"/>
      <c r="J14" s="1"/>
      <c r="K14" s="1"/>
      <c r="L14" s="1"/>
      <c r="M14" s="328"/>
    </row>
    <row r="15" spans="1:13" ht="13.5" thickBot="1">
      <c r="A15" s="161" t="s">
        <v>131</v>
      </c>
      <c r="B15" s="200">
        <v>142864.95262000067</v>
      </c>
      <c r="C15" s="200">
        <v>155992.75626653444</v>
      </c>
      <c r="D15" s="200">
        <v>-13127.803646533786</v>
      </c>
      <c r="E15" s="201">
        <v>-0.08415649521637514</v>
      </c>
      <c r="J15" s="1"/>
      <c r="K15" s="1"/>
      <c r="L15" s="1"/>
      <c r="M15" s="328"/>
    </row>
    <row r="16" spans="1:13" ht="13.5" thickTop="1">
      <c r="A16" s="61"/>
      <c r="B16" s="199"/>
      <c r="C16" s="199"/>
      <c r="D16" s="193"/>
      <c r="E16" s="194"/>
      <c r="J16" s="1"/>
      <c r="K16" s="1"/>
      <c r="L16" s="1"/>
      <c r="M16" s="328"/>
    </row>
    <row r="17" spans="1:13" ht="12.75">
      <c r="A17" s="162" t="s">
        <v>132</v>
      </c>
      <c r="B17" s="202">
        <v>-35548.87952</v>
      </c>
      <c r="C17" s="202">
        <v>-38759.60823</v>
      </c>
      <c r="D17" s="193">
        <v>3210.7287099999935</v>
      </c>
      <c r="E17" s="194">
        <v>-0.08283697531067624</v>
      </c>
      <c r="J17" s="1"/>
      <c r="K17" s="1"/>
      <c r="L17" s="1"/>
      <c r="M17" s="328"/>
    </row>
    <row r="18" spans="1:13" ht="12.75">
      <c r="A18" s="163"/>
      <c r="B18" s="193"/>
      <c r="C18" s="277"/>
      <c r="D18" s="193"/>
      <c r="E18" s="194"/>
      <c r="J18" s="1"/>
      <c r="K18" s="1"/>
      <c r="L18" s="1"/>
      <c r="M18" s="328"/>
    </row>
    <row r="19" spans="1:13" ht="13.5" thickBot="1">
      <c r="A19" s="164" t="s">
        <v>133</v>
      </c>
      <c r="B19" s="200">
        <v>107316.07310000065</v>
      </c>
      <c r="C19" s="200">
        <v>117233.14803653446</v>
      </c>
      <c r="D19" s="200">
        <v>-9917.074936533809</v>
      </c>
      <c r="E19" s="201">
        <v>-0.08459275471680805</v>
      </c>
      <c r="J19" s="1"/>
      <c r="K19" s="1"/>
      <c r="L19" s="1"/>
      <c r="M19" s="328"/>
    </row>
    <row r="20" spans="10:13" ht="13.5" thickTop="1">
      <c r="J20" s="1"/>
      <c r="K20" s="1"/>
      <c r="L20" s="1"/>
      <c r="M20" s="328"/>
    </row>
    <row r="21" spans="1:6" ht="12.75">
      <c r="A21" s="165"/>
      <c r="B21" s="166"/>
      <c r="C21" s="166"/>
      <c r="D21" s="166"/>
      <c r="E21" s="166"/>
      <c r="F21" s="167"/>
    </row>
    <row r="22" spans="1:3" ht="12.75">
      <c r="A22" s="4" t="s">
        <v>122</v>
      </c>
      <c r="B22" s="168"/>
      <c r="C22" s="168"/>
    </row>
    <row r="23" spans="1:5" ht="12.75">
      <c r="A23" s="4" t="s">
        <v>198</v>
      </c>
      <c r="B23" s="169"/>
      <c r="C23" s="169"/>
      <c r="D23" s="170"/>
      <c r="E23" s="170"/>
    </row>
    <row r="24" ht="12.75">
      <c r="A24" s="4" t="s">
        <v>3</v>
      </c>
    </row>
    <row r="25" spans="1:5" ht="12.75">
      <c r="A25" s="171"/>
      <c r="B25" s="172"/>
      <c r="C25" s="172"/>
      <c r="D25" s="329" t="s">
        <v>91</v>
      </c>
      <c r="E25" s="329"/>
    </row>
    <row r="26" spans="1:6" ht="13.5" thickBot="1">
      <c r="A26" s="173" t="s">
        <v>134</v>
      </c>
      <c r="B26" s="247">
        <f>+B4</f>
        <v>43830</v>
      </c>
      <c r="C26" s="247">
        <f>+C4</f>
        <v>43465</v>
      </c>
      <c r="D26" s="190" t="s">
        <v>120</v>
      </c>
      <c r="E26" s="190" t="s">
        <v>20</v>
      </c>
      <c r="F26" s="174"/>
    </row>
    <row r="27" spans="1:5" ht="13.5" thickTop="1">
      <c r="A27" s="175"/>
      <c r="B27" s="203"/>
      <c r="C27" s="203"/>
      <c r="D27" s="188"/>
      <c r="E27" s="188"/>
    </row>
    <row r="28" spans="1:5" ht="12.75">
      <c r="A28" s="169" t="s">
        <v>135</v>
      </c>
      <c r="B28" s="204">
        <v>144936.59281000003</v>
      </c>
      <c r="C28" s="204">
        <v>166776.07563999997</v>
      </c>
      <c r="D28" s="205">
        <v>-21839.482829999924</v>
      </c>
      <c r="E28" s="206">
        <v>-0.13095093373669653</v>
      </c>
    </row>
    <row r="29" spans="1:5" ht="12.75">
      <c r="A29" s="169" t="s">
        <v>136</v>
      </c>
      <c r="B29" s="204">
        <v>828172.1886100002</v>
      </c>
      <c r="C29" s="204">
        <v>775379.23086</v>
      </c>
      <c r="D29" s="205">
        <v>52792.95775000012</v>
      </c>
      <c r="E29" s="206">
        <v>0.06808662864421278</v>
      </c>
    </row>
    <row r="30" spans="1:5" ht="12.75">
      <c r="A30" s="169" t="s">
        <v>137</v>
      </c>
      <c r="B30" s="204">
        <v>103781.85359</v>
      </c>
      <c r="C30" s="204">
        <v>112957.726</v>
      </c>
      <c r="D30" s="205">
        <v>-9175.872409999996</v>
      </c>
      <c r="E30" s="206">
        <v>-0.08123280040180691</v>
      </c>
    </row>
    <row r="31" spans="1:5" ht="12.75">
      <c r="A31" s="169" t="s">
        <v>138</v>
      </c>
      <c r="B31" s="204">
        <v>9517.192780000001</v>
      </c>
      <c r="C31" s="204">
        <v>7317.98842</v>
      </c>
      <c r="D31" s="205">
        <v>2199.204360000001</v>
      </c>
      <c r="E31" s="206">
        <v>0.3005203388938953</v>
      </c>
    </row>
    <row r="32" spans="1:5" ht="12.75">
      <c r="A32" s="169" t="s">
        <v>139</v>
      </c>
      <c r="B32" s="204">
        <v>114587.92483</v>
      </c>
      <c r="C32" s="204">
        <v>110843.95087</v>
      </c>
      <c r="D32" s="205">
        <v>3743.9739599999934</v>
      </c>
      <c r="E32" s="206">
        <v>0.03377698043613586</v>
      </c>
    </row>
    <row r="33" spans="1:5" ht="12.75">
      <c r="A33" s="169" t="s">
        <v>140</v>
      </c>
      <c r="B33" s="204">
        <v>11844.77008</v>
      </c>
      <c r="C33" s="204">
        <v>7592.78849</v>
      </c>
      <c r="D33" s="205">
        <v>4251.981589999999</v>
      </c>
      <c r="E33" s="206">
        <v>0.5600026387670387</v>
      </c>
    </row>
    <row r="34" spans="1:5" ht="12.75">
      <c r="A34" s="169" t="s">
        <v>141</v>
      </c>
      <c r="B34" s="204">
        <v>95112.40690999999</v>
      </c>
      <c r="C34" s="204">
        <v>86041.80797</v>
      </c>
      <c r="D34" s="205">
        <v>9070.598939999998</v>
      </c>
      <c r="E34" s="206">
        <v>0.10542083150045634</v>
      </c>
    </row>
    <row r="35" spans="1:5" ht="12.75">
      <c r="A35" s="169" t="s">
        <v>142</v>
      </c>
      <c r="B35" s="204">
        <v>24857.02718</v>
      </c>
      <c r="C35" s="204">
        <v>27425.403650000004</v>
      </c>
      <c r="D35" s="205">
        <v>-2568.3764700000024</v>
      </c>
      <c r="E35" s="206">
        <v>-0.09364954123473779</v>
      </c>
    </row>
    <row r="36" spans="1:5" ht="12.75">
      <c r="A36" s="169" t="s">
        <v>225</v>
      </c>
      <c r="B36" s="207">
        <v>0</v>
      </c>
      <c r="C36" s="207">
        <v>1871.08019</v>
      </c>
      <c r="D36" s="205">
        <v>-1871.08019</v>
      </c>
      <c r="E36" s="188">
        <v>-1</v>
      </c>
    </row>
    <row r="37" spans="1:5" ht="13.5" thickBot="1">
      <c r="A37" s="176" t="s">
        <v>143</v>
      </c>
      <c r="B37" s="208">
        <v>1332809.9567900002</v>
      </c>
      <c r="C37" s="208">
        <v>1296206.0520900001</v>
      </c>
      <c r="D37" s="209">
        <v>36603.90470000005</v>
      </c>
      <c r="E37" s="210">
        <v>0.02823926384310571</v>
      </c>
    </row>
    <row r="38" spans="1:3" ht="13.5" thickTop="1">
      <c r="A38" s="169"/>
      <c r="B38" s="177"/>
      <c r="C38" s="177"/>
    </row>
    <row r="39" spans="1:5" ht="13.5" thickBot="1">
      <c r="A39" s="173" t="s">
        <v>144</v>
      </c>
      <c r="B39" s="179"/>
      <c r="C39" s="179"/>
      <c r="D39" s="157"/>
      <c r="E39" s="157"/>
    </row>
    <row r="40" spans="1:3" ht="13.5" thickTop="1">
      <c r="A40" s="172"/>
      <c r="B40" s="180"/>
      <c r="C40" s="180"/>
    </row>
    <row r="41" spans="1:5" ht="12.75">
      <c r="A41" s="169" t="s">
        <v>145</v>
      </c>
      <c r="B41" s="204">
        <v>203727.34821999999</v>
      </c>
      <c r="C41" s="204">
        <v>207302.06675000003</v>
      </c>
      <c r="D41" s="248">
        <v>-3574.718530000031</v>
      </c>
      <c r="E41" s="150">
        <v>-0.017244008157000335</v>
      </c>
    </row>
    <row r="42" spans="1:5" ht="12.75">
      <c r="A42" s="169" t="s">
        <v>221</v>
      </c>
      <c r="B42" s="204">
        <v>13583.95931</v>
      </c>
      <c r="C42" s="204">
        <v>3385.3511000000003</v>
      </c>
      <c r="D42" s="248">
        <v>10198.60821</v>
      </c>
      <c r="E42" s="153">
        <v>3.0125703091770895</v>
      </c>
    </row>
    <row r="43" spans="1:5" ht="12.75">
      <c r="A43" s="169" t="s">
        <v>146</v>
      </c>
      <c r="B43" s="204">
        <v>725859.67471</v>
      </c>
      <c r="C43" s="204">
        <v>725891.3003</v>
      </c>
      <c r="D43" s="248">
        <v>-31.62558999991417</v>
      </c>
      <c r="E43" s="150">
        <v>-4.35679419037438E-05</v>
      </c>
    </row>
    <row r="44" spans="1:5" ht="12.75">
      <c r="A44" s="327" t="s">
        <v>147</v>
      </c>
      <c r="B44" s="204">
        <v>443114.90258999995</v>
      </c>
      <c r="C44" s="204">
        <v>428118.49815</v>
      </c>
      <c r="D44" s="248">
        <v>14996.404439999998</v>
      </c>
      <c r="E44" s="150">
        <v>0.035028629934943156</v>
      </c>
    </row>
    <row r="45" spans="1:5" ht="12.75">
      <c r="A45" s="327" t="s">
        <v>249</v>
      </c>
      <c r="B45" s="204">
        <v>6115.19434</v>
      </c>
      <c r="C45" s="204">
        <v>0</v>
      </c>
      <c r="D45" s="248">
        <v>6115.19434</v>
      </c>
      <c r="E45" s="150" t="s">
        <v>222</v>
      </c>
    </row>
    <row r="46" spans="1:5" ht="12.75">
      <c r="A46" s="327" t="s">
        <v>148</v>
      </c>
      <c r="B46" s="204">
        <v>276629.57778000005</v>
      </c>
      <c r="C46" s="204">
        <v>297772.80215000006</v>
      </c>
      <c r="D46" s="248">
        <v>-21143.224370000004</v>
      </c>
      <c r="E46" s="150">
        <v>-0.07100455185074062</v>
      </c>
    </row>
    <row r="47" spans="1:5" ht="12.75">
      <c r="A47" s="169" t="s">
        <v>149</v>
      </c>
      <c r="B47" s="204">
        <v>22815.87192</v>
      </c>
      <c r="C47" s="204">
        <v>24652.04087</v>
      </c>
      <c r="D47" s="248">
        <v>-1836.1689499999993</v>
      </c>
      <c r="E47" s="150">
        <v>-0.07448344579999877</v>
      </c>
    </row>
    <row r="48" spans="1:5" ht="12.75">
      <c r="A48" s="169" t="s">
        <v>12</v>
      </c>
      <c r="B48" s="204">
        <v>1713.26558</v>
      </c>
      <c r="C48" s="204">
        <v>2193.66164</v>
      </c>
      <c r="D48" s="248">
        <v>-480.3960599999996</v>
      </c>
      <c r="E48" s="153">
        <v>-0.21899277957926078</v>
      </c>
    </row>
    <row r="49" spans="1:5" ht="12.75">
      <c r="A49" s="169" t="s">
        <v>150</v>
      </c>
      <c r="B49" s="204">
        <v>39985.43444999999</v>
      </c>
      <c r="C49" s="204">
        <v>44534.15797</v>
      </c>
      <c r="D49" s="248">
        <v>-4548.723520000003</v>
      </c>
      <c r="E49" s="150">
        <v>-0.10214010385161443</v>
      </c>
    </row>
    <row r="50" spans="1:5" ht="12.75">
      <c r="A50" s="175" t="s">
        <v>151</v>
      </c>
      <c r="B50" s="203">
        <v>1007685.55419</v>
      </c>
      <c r="C50" s="203">
        <v>1007958.57863</v>
      </c>
      <c r="D50" s="211">
        <v>-273.024439999938</v>
      </c>
      <c r="E50" s="151">
        <v>-0.00027086871007242497</v>
      </c>
    </row>
    <row r="51" spans="1:5" ht="12.75">
      <c r="A51" s="169"/>
      <c r="B51" s="204"/>
      <c r="C51" s="204"/>
      <c r="D51" s="248"/>
      <c r="E51" s="150"/>
    </row>
    <row r="52" spans="1:5" ht="12.75">
      <c r="A52" s="169" t="s">
        <v>152</v>
      </c>
      <c r="B52" s="204">
        <v>287945.43377</v>
      </c>
      <c r="C52" s="204">
        <v>273677.36157</v>
      </c>
      <c r="D52" s="248">
        <v>14268.072199999988</v>
      </c>
      <c r="E52" s="150">
        <v>0.05213464540197488</v>
      </c>
    </row>
    <row r="53" spans="1:5" ht="12.75">
      <c r="A53" s="169" t="s">
        <v>153</v>
      </c>
      <c r="B53" s="204">
        <v>37178.96883</v>
      </c>
      <c r="C53" s="204">
        <v>14570.11189</v>
      </c>
      <c r="D53" s="248">
        <v>22608.856939999998</v>
      </c>
      <c r="E53" s="150">
        <v>1.5517284363147055</v>
      </c>
    </row>
    <row r="54" spans="1:5" ht="12.75">
      <c r="A54" s="175" t="s">
        <v>87</v>
      </c>
      <c r="B54" s="212">
        <v>325124.4026</v>
      </c>
      <c r="C54" s="212">
        <v>288247.47345999995</v>
      </c>
      <c r="D54" s="248">
        <v>36876.929139999986</v>
      </c>
      <c r="E54" s="150">
        <v>0.12793496053007858</v>
      </c>
    </row>
    <row r="55" spans="1:5" ht="12.75">
      <c r="A55" s="175"/>
      <c r="B55" s="212"/>
      <c r="C55" s="212"/>
      <c r="D55" s="248"/>
      <c r="E55" s="150"/>
    </row>
    <row r="56" spans="1:5" ht="13.5" thickBot="1">
      <c r="A56" s="176" t="s">
        <v>154</v>
      </c>
      <c r="B56" s="208">
        <v>1332809.95679</v>
      </c>
      <c r="C56" s="208">
        <v>1296206.05209</v>
      </c>
      <c r="D56" s="209">
        <v>36603.90470000005</v>
      </c>
      <c r="E56" s="210">
        <v>0.02823926384310571</v>
      </c>
    </row>
    <row r="57" spans="1:5" ht="13.5" thickTop="1">
      <c r="A57" s="176"/>
      <c r="B57" s="177"/>
      <c r="C57" s="177"/>
      <c r="D57" s="178"/>
      <c r="E57" s="178"/>
    </row>
    <row r="58" spans="1:5" ht="12.75">
      <c r="A58" s="176"/>
      <c r="B58" s="177"/>
      <c r="C58" s="177"/>
      <c r="D58" s="178"/>
      <c r="E58" s="178"/>
    </row>
    <row r="59" spans="1:5" ht="12.75">
      <c r="A59" s="4" t="s">
        <v>3</v>
      </c>
      <c r="B59" s="181"/>
      <c r="C59" s="181"/>
      <c r="D59" s="182"/>
      <c r="E59" s="182"/>
    </row>
    <row r="60" spans="1:5" ht="12.75">
      <c r="A60" s="183"/>
      <c r="B60" s="242">
        <f>+B4</f>
        <v>43830</v>
      </c>
      <c r="C60" s="242">
        <f>+C4</f>
        <v>43465</v>
      </c>
      <c r="D60" s="184" t="s">
        <v>20</v>
      </c>
      <c r="E60" s="312"/>
    </row>
    <row r="61" spans="1:7" ht="12.75">
      <c r="A61" s="185" t="s">
        <v>220</v>
      </c>
      <c r="B61" s="186">
        <v>2.106720075717796</v>
      </c>
      <c r="C61" s="186">
        <v>2.091801001161403</v>
      </c>
      <c r="D61" s="314">
        <f>+B61/C61-1</f>
        <v>0.00713216723202148</v>
      </c>
      <c r="E61" s="313"/>
      <c r="G61" s="187"/>
    </row>
    <row r="62" spans="2:5" ht="12.75">
      <c r="B62" s="188"/>
      <c r="C62" s="188"/>
      <c r="D62" s="188"/>
      <c r="E62" s="188"/>
    </row>
    <row r="67" spans="2:3" ht="12.75">
      <c r="B67" s="189"/>
      <c r="C67" s="189"/>
    </row>
  </sheetData>
  <sheetProtection/>
  <mergeCells count="2">
    <mergeCell ref="D3:E3"/>
    <mergeCell ref="D25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BANKINTER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DLF</dc:creator>
  <cp:keywords/>
  <dc:description/>
  <cp:lastModifiedBy>David Lopez Finistrosa</cp:lastModifiedBy>
  <cp:lastPrinted>2013-07-17T13:48:42Z</cp:lastPrinted>
  <dcterms:created xsi:type="dcterms:W3CDTF">2002-04-17T09:30:21Z</dcterms:created>
  <dcterms:modified xsi:type="dcterms:W3CDTF">2020-01-22T11:02:07Z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