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4" windowWidth="11316" windowHeight="5268" activeTab="0"/>
  </bookViews>
  <sheets>
    <sheet name="BANKINTER" sheetId="1" r:id="rId1"/>
    <sheet name="LINEA DIRECTA" sheetId="2" r:id="rId2"/>
  </sheets>
  <externalReferences>
    <externalReference r:id="rId5"/>
  </externalReferences>
  <definedNames>
    <definedName name="_xlnm.Print_Area" localSheetId="0">'BANKINTER'!$B$1:$L$419</definedName>
  </definedNames>
  <calcPr fullCalcOnLoad="1"/>
</workbook>
</file>

<file path=xl/sharedStrings.xml><?xml version="1.0" encoding="utf-8"?>
<sst xmlns="http://schemas.openxmlformats.org/spreadsheetml/2006/main" count="447" uniqueCount="336">
  <si>
    <t>DATOS SIGNIFICATIVOS</t>
  </si>
  <si>
    <t xml:space="preserve"> </t>
  </si>
  <si>
    <t>diferencia</t>
  </si>
  <si>
    <t>Miles de Euros</t>
  </si>
  <si>
    <t>importe</t>
  </si>
  <si>
    <t xml:space="preserve">    %</t>
  </si>
  <si>
    <t>Créditos sobre clientes</t>
  </si>
  <si>
    <t>Número de acciones</t>
  </si>
  <si>
    <t>Oficinas</t>
  </si>
  <si>
    <t>Oficinas Virtuales</t>
  </si>
  <si>
    <t>Otros activos</t>
  </si>
  <si>
    <t>Débitos representados por valores negociables</t>
  </si>
  <si>
    <t>Otros pasivos</t>
  </si>
  <si>
    <t>Pasivos subordinados</t>
  </si>
  <si>
    <t>RENDIMIENTOS Y COSTES</t>
  </si>
  <si>
    <t>[datos en %]</t>
  </si>
  <si>
    <t>ponderación</t>
  </si>
  <si>
    <t xml:space="preserve">      tipo</t>
  </si>
  <si>
    <t>RECURSOS DE CLIENTES</t>
  </si>
  <si>
    <t>Miles de euros</t>
  </si>
  <si>
    <t>%</t>
  </si>
  <si>
    <t>Total</t>
  </si>
  <si>
    <t>RECURSOS GESTIONADOS FUERA DE BALANCE</t>
  </si>
  <si>
    <t>Fondos de Inversión</t>
  </si>
  <si>
    <t>Fondos de Pensiones</t>
  </si>
  <si>
    <t>Total Recursos Fuera de Balance</t>
  </si>
  <si>
    <t>INVERSIÓN CREDITICIA</t>
  </si>
  <si>
    <t>Créditos a Administraciones Públicas</t>
  </si>
  <si>
    <t>Total Inversión Creditícia</t>
  </si>
  <si>
    <t>EVOLUCIÓN DE LAS COMISIONES</t>
  </si>
  <si>
    <t xml:space="preserve">% </t>
  </si>
  <si>
    <t>Total comisiones pagadas</t>
  </si>
  <si>
    <t>Total comisiones percibidas</t>
  </si>
  <si>
    <t xml:space="preserve">     diferencia</t>
  </si>
  <si>
    <t xml:space="preserve"> importe</t>
  </si>
  <si>
    <t xml:space="preserve">     %</t>
  </si>
  <si>
    <t>Activos totales medios</t>
  </si>
  <si>
    <t>Intereses y rendimientos asimilados</t>
  </si>
  <si>
    <t>Intereses y cargas asimiladas</t>
  </si>
  <si>
    <t>CONTRIBUCIÓN POR ÁREA DE NEGOCIO</t>
  </si>
  <si>
    <t xml:space="preserve">               Diferencia</t>
  </si>
  <si>
    <t>Activos ponderados por riesgo</t>
  </si>
  <si>
    <t>CREACIÓN DE VALOR PARA EL ACCIONISTA</t>
  </si>
  <si>
    <t>Ratios bursátiles</t>
  </si>
  <si>
    <t>Capital y Reservas</t>
  </si>
  <si>
    <t>Acciones en cartera</t>
  </si>
  <si>
    <t xml:space="preserve">Riesgo crediticio dudoso </t>
  </si>
  <si>
    <t>Indice de morosidad (%)</t>
  </si>
  <si>
    <t>Oficinas y Centros</t>
  </si>
  <si>
    <t>Balance</t>
  </si>
  <si>
    <t>Resultados</t>
  </si>
  <si>
    <t>Ratios</t>
  </si>
  <si>
    <t>Acción Bankinter</t>
  </si>
  <si>
    <t>Centros de Gestión comercial</t>
  </si>
  <si>
    <t xml:space="preserve">   Corporativa</t>
  </si>
  <si>
    <t xml:space="preserve">   Pymes</t>
  </si>
  <si>
    <t xml:space="preserve">   Banca Privada</t>
  </si>
  <si>
    <t>Numero de Agentes</t>
  </si>
  <si>
    <t>Oficinas telefonicas y de Internet</t>
  </si>
  <si>
    <t>Plantilla</t>
  </si>
  <si>
    <t>ACUMULADO</t>
  </si>
  <si>
    <t>TRIMESTRALES</t>
  </si>
  <si>
    <t>RIESGO CREDITICIO DUDOSO</t>
  </si>
  <si>
    <t>Riesgo dudoso</t>
  </si>
  <si>
    <t>Indice de cobertura de la morosidad (%)</t>
  </si>
  <si>
    <t>RATINGS</t>
  </si>
  <si>
    <t>Moody´s</t>
  </si>
  <si>
    <t>Standard &amp; Poor´s</t>
  </si>
  <si>
    <t>Corto Plazo</t>
  </si>
  <si>
    <t>Largo Plazo</t>
  </si>
  <si>
    <t>Total Recursos Propios</t>
  </si>
  <si>
    <t>Datos por acción del período (euros)</t>
  </si>
  <si>
    <t>Riesgo computable ex titulización</t>
  </si>
  <si>
    <t>Depósitos en entidades de crédito</t>
  </si>
  <si>
    <t>Depósitos de entidades de crédito</t>
  </si>
  <si>
    <t>Depósitos en bancos centrales</t>
  </si>
  <si>
    <t>Depósitos de la clientela</t>
  </si>
  <si>
    <t>Valores representativos de deuda</t>
  </si>
  <si>
    <t>Renta variable</t>
  </si>
  <si>
    <t>Activos medios remunerados (b)</t>
  </si>
  <si>
    <t>Depósitos de bancos centrales</t>
  </si>
  <si>
    <t>Recursos medios con coste (d)</t>
  </si>
  <si>
    <t>Recursos de clientes (c)</t>
  </si>
  <si>
    <t>Recursos totales medios</t>
  </si>
  <si>
    <t>Margen de intermediación (b-d)</t>
  </si>
  <si>
    <t>Margen de clientes (a-c)</t>
  </si>
  <si>
    <t xml:space="preserve">Crédito a la clientela (a) </t>
  </si>
  <si>
    <t>Recursosmedios con coste (d)</t>
  </si>
  <si>
    <t>Débitos representados por  valores negociables</t>
  </si>
  <si>
    <t>VARIACION DEL PATRIMONIO NETO</t>
  </si>
  <si>
    <t>Outlook</t>
  </si>
  <si>
    <t>Margen Bruto</t>
  </si>
  <si>
    <t>Resultado de la actividad de explotación</t>
  </si>
  <si>
    <t>TOTAL PATRIMONIO NETO</t>
  </si>
  <si>
    <t>Empleados Grupo Bancario</t>
  </si>
  <si>
    <t>Empleados Linea Directa Aseguradora</t>
  </si>
  <si>
    <t>Diferencia %</t>
  </si>
  <si>
    <t>Diferencia</t>
  </si>
  <si>
    <t xml:space="preserve">    Valores negociables en red</t>
  </si>
  <si>
    <t>Valores negociables mayoristas</t>
  </si>
  <si>
    <t xml:space="preserve">       Cuentas corrientes</t>
  </si>
  <si>
    <t xml:space="preserve">       Imposiciones a Plazo</t>
  </si>
  <si>
    <t xml:space="preserve">       Ajustes por valoración</t>
  </si>
  <si>
    <t>Fondos de inversión ajenos comercializados</t>
  </si>
  <si>
    <t>Bonos titulizados</t>
  </si>
  <si>
    <t>Cédulas hipotecarias</t>
  </si>
  <si>
    <t>Bonos senior</t>
  </si>
  <si>
    <t>Ajustes por valoración</t>
  </si>
  <si>
    <t>Cesión temporal de activos</t>
  </si>
  <si>
    <t xml:space="preserve">    Otras ctas. a la vista</t>
  </si>
  <si>
    <t xml:space="preserve">Otros sectores </t>
  </si>
  <si>
    <t>Crédito comercial</t>
  </si>
  <si>
    <t>Otros deudores a plazo</t>
  </si>
  <si>
    <t xml:space="preserve">            Préstamos personales</t>
  </si>
  <si>
    <t xml:space="preserve">            Cuentas de crédito</t>
  </si>
  <si>
    <t>Arrendamientos financieros</t>
  </si>
  <si>
    <t>Otros créditos</t>
  </si>
  <si>
    <t>Crédito con garantía real</t>
  </si>
  <si>
    <t>Depósitos Sector Privado</t>
  </si>
  <si>
    <t>Administraciones Publicas</t>
  </si>
  <si>
    <t>Otras comisiones</t>
  </si>
  <si>
    <t>DBRS</t>
  </si>
  <si>
    <t>R-1 (low)</t>
  </si>
  <si>
    <t>Activos adjudicados</t>
  </si>
  <si>
    <t>Provisión por adjudicados</t>
  </si>
  <si>
    <t>Cobertura adjudicados (%)</t>
  </si>
  <si>
    <t>€</t>
  </si>
  <si>
    <t>CUENTA TÉCNICA CONSOLIDADA</t>
  </si>
  <si>
    <t>GRUPO LDA</t>
  </si>
  <si>
    <t>PRIMA EMITIDA</t>
  </si>
  <si>
    <t>PRIMAS IMPUTADAS NETAS DE REASEGURO</t>
  </si>
  <si>
    <t>COSTE SINIESTRAL NETO DE REASEGURO</t>
  </si>
  <si>
    <t>GASTOS OPERATIVOS Y TÉCNICOS NETOS</t>
  </si>
  <si>
    <t>RESULTADO TÉCNICO</t>
  </si>
  <si>
    <t>INGRESOS FINANCIEROS NETOS</t>
  </si>
  <si>
    <t>RESULTADO CUENTA TÉCNICA ASEGURADORA</t>
  </si>
  <si>
    <t>RESULTADO CUENTA NO TECNICA</t>
  </si>
  <si>
    <t>RESULTADO CONSOLIDADO ANTES DE IMPUESTOS</t>
  </si>
  <si>
    <t>IMPUESTO DE SOCIEDADES</t>
  </si>
  <si>
    <t>RESULTADO CONSOLIDADO DESPUÉS DE IMPUESTOS</t>
  </si>
  <si>
    <t>ACTIVO</t>
  </si>
  <si>
    <t>Tesorería</t>
  </si>
  <si>
    <t>Cartera de inversiones, Disponibles para la venta</t>
  </si>
  <si>
    <t>Préstamos, depósitos y partidas a cobrar</t>
  </si>
  <si>
    <t>Participación del reaseguro en las provisiones técnicas</t>
  </si>
  <si>
    <t>Inmovilizado material e inversiones inmobiliarias</t>
  </si>
  <si>
    <t>Inmovilizado intangible</t>
  </si>
  <si>
    <t>Pagos anticipados y periodificaciones</t>
  </si>
  <si>
    <t>Activos Fiscales</t>
  </si>
  <si>
    <t>TOTAL ACTIVO</t>
  </si>
  <si>
    <t>PASIVO Y PATRIMONIO NETO</t>
  </si>
  <si>
    <t>Débitos y cuentas a pagar</t>
  </si>
  <si>
    <t>Provisiones técnicas</t>
  </si>
  <si>
    <t>Provisión para primas no consumidas</t>
  </si>
  <si>
    <t>Provisión para prestaciones</t>
  </si>
  <si>
    <t>Provisiones no técnicas</t>
  </si>
  <si>
    <t>Pasivos por impuestos corrientes y diferidos</t>
  </si>
  <si>
    <t xml:space="preserve">TOTAL PASIVO </t>
  </si>
  <si>
    <t>Fondos Propios</t>
  </si>
  <si>
    <t>Ajustes por cambios de valor</t>
  </si>
  <si>
    <t>TOTAL PASIVO Y PATRIMONIO NETO</t>
  </si>
  <si>
    <t>MARGEN DE SOLVENCIA CONSOLIDADO</t>
  </si>
  <si>
    <t>SUPERAVIT DEL MARGEN DE SOLVENCIA</t>
  </si>
  <si>
    <t>Riesgos fuera de balance</t>
  </si>
  <si>
    <t>Riesgos Contingentes</t>
  </si>
  <si>
    <t>Disponibles por terceros</t>
  </si>
  <si>
    <t>Provisiones por riesgo de credito</t>
  </si>
  <si>
    <t>Recursos controlados</t>
  </si>
  <si>
    <t xml:space="preserve">    En balance</t>
  </si>
  <si>
    <t xml:space="preserve">          Recursos minoristas ex repos</t>
  </si>
  <si>
    <t xml:space="preserve">          Valores negociables mayoristas</t>
  </si>
  <si>
    <t xml:space="preserve">   Recursos gestionados fuera de balance</t>
  </si>
  <si>
    <t>Indice de morosidad  %</t>
  </si>
  <si>
    <t>Indice de cobertura de la morosidad %</t>
  </si>
  <si>
    <t>Ratio de eficiencia %</t>
  </si>
  <si>
    <t>ROE %</t>
  </si>
  <si>
    <t>ROA %</t>
  </si>
  <si>
    <t>ATM trimestrales</t>
  </si>
  <si>
    <t>Resultado antes de impuestos</t>
  </si>
  <si>
    <t>Por avales y creditos documentarios</t>
  </si>
  <si>
    <t>Por cambio de divisas y billetes de bancos extranjeros</t>
  </si>
  <si>
    <t>Por compromisos contingentes</t>
  </si>
  <si>
    <t>Por cobros y pagos</t>
  </si>
  <si>
    <t>Por servicio de valores</t>
  </si>
  <si>
    <t xml:space="preserve">        Aseguramiento y colocación de valores</t>
  </si>
  <si>
    <t xml:space="preserve">        Compraventa valores</t>
  </si>
  <si>
    <t xml:space="preserve">        Administración y custodia de valores</t>
  </si>
  <si>
    <t xml:space="preserve">        Gestión de patrimonio</t>
  </si>
  <si>
    <t>Por comercialización de productos financieros no bancarios</t>
  </si>
  <si>
    <t xml:space="preserve">       Gestión de activos</t>
  </si>
  <si>
    <t xml:space="preserve">       Seguros y FFPP</t>
  </si>
  <si>
    <t>TOTAL COMISIONES NETAS :</t>
  </si>
  <si>
    <t>   Depósitos en bancos centrales</t>
  </si>
  <si>
    <t>   Depósitos en entidades de crédito</t>
  </si>
  <si>
    <t>   Crédito a la clientela (a)</t>
  </si>
  <si>
    <t>   Valores representativos de deuda</t>
  </si>
  <si>
    <t xml:space="preserve">   Renta variable</t>
  </si>
  <si>
    <t xml:space="preserve">   Otros activos</t>
  </si>
  <si>
    <t>Miles €</t>
  </si>
  <si>
    <t>Recursos Minoristas ex repos</t>
  </si>
  <si>
    <t xml:space="preserve">  Saldo al inicio del período</t>
  </si>
  <si>
    <t xml:space="preserve">  Entradas netas</t>
  </si>
  <si>
    <t xml:space="preserve">  Fallidos</t>
  </si>
  <si>
    <t>Saldo al cierre del período</t>
  </si>
  <si>
    <t>Importe</t>
  </si>
  <si>
    <t>Resultado consolidado</t>
  </si>
  <si>
    <t xml:space="preserve">BALANCE CONSOLIDADO </t>
  </si>
  <si>
    <t>Instrumentos CET1</t>
  </si>
  <si>
    <t>Deducciones CET1</t>
  </si>
  <si>
    <t>CET 1 (%)</t>
  </si>
  <si>
    <t>Tier 1 (%)</t>
  </si>
  <si>
    <t>Tier 2 (%)</t>
  </si>
  <si>
    <t>Ratio de solvencia (%)</t>
  </si>
  <si>
    <t>MOVIMIENTOS DEL RIESGO DUDOSO</t>
  </si>
  <si>
    <t>Ultima cotización (€)</t>
  </si>
  <si>
    <t>BPA (€)</t>
  </si>
  <si>
    <t>DPA (€)</t>
  </si>
  <si>
    <t>BALANCE RESUMIDO</t>
  </si>
  <si>
    <t xml:space="preserve">CUENTA DE RESULTADOS TRIMESTRAL </t>
  </si>
  <si>
    <t xml:space="preserve">RESULTADOS COMPARATIVOS </t>
  </si>
  <si>
    <t>Var., €</t>
  </si>
  <si>
    <t>Estable</t>
  </si>
  <si>
    <t xml:space="preserve">   Otros rendimientos sin ponderación</t>
  </si>
  <si>
    <t xml:space="preserve">   Otros costes sin ponderación</t>
  </si>
  <si>
    <t>P-2</t>
  </si>
  <si>
    <t>Baa2</t>
  </si>
  <si>
    <t>Gestión Patrimonial y Sicavs</t>
  </si>
  <si>
    <t>Tier 1</t>
  </si>
  <si>
    <t>Tier 2</t>
  </si>
  <si>
    <t>de los que cartera Alco</t>
  </si>
  <si>
    <t>Instrumentos AT1</t>
  </si>
  <si>
    <t>Deducciones AT1</t>
  </si>
  <si>
    <t>Deducciones Tier 2</t>
  </si>
  <si>
    <t>Instrumentos Tier 2</t>
  </si>
  <si>
    <t>tipo</t>
  </si>
  <si>
    <t>Resultado de explotación tras deterioro</t>
  </si>
  <si>
    <t xml:space="preserve">Ganancias/pérdidas en baja de activos </t>
  </si>
  <si>
    <t>Impuesto sobre beneficios</t>
  </si>
  <si>
    <t>Valores renta fija a clientes</t>
  </si>
  <si>
    <t>A2</t>
  </si>
  <si>
    <t>A (low)</t>
  </si>
  <si>
    <t>RATIO DE SOLVENCIA II</t>
  </si>
  <si>
    <t>Derivados de cobertura</t>
  </si>
  <si>
    <t>n.a.</t>
  </si>
  <si>
    <t>BBB+</t>
  </si>
  <si>
    <t>CET1 FL%</t>
  </si>
  <si>
    <t>*los datos del ejercicio 2017 han sido ajustados a efectos comparativos por la transicion a IFRS 9 en Portugal</t>
  </si>
  <si>
    <t>FONDOS PROPIOS*</t>
  </si>
  <si>
    <t>*datos fully loaded</t>
  </si>
  <si>
    <t>2T18/1T18</t>
  </si>
  <si>
    <t>Activos totales</t>
  </si>
  <si>
    <t>Margen de Intereses*</t>
  </si>
  <si>
    <t>Efectivo, saldos en efectivo en bancos centrales y otros depósitos a la vista</t>
  </si>
  <si>
    <t>Activos financieros mantenidos para negociar</t>
  </si>
  <si>
    <t xml:space="preserve">Activos financieros a valor razonable con cambios en otro resultado global </t>
  </si>
  <si>
    <t>Activos financieros no destinados a negociación valorados obligatoriamente a VR con cambios en PyG</t>
  </si>
  <si>
    <t>--</t>
  </si>
  <si>
    <t>Activos a coste amortizado</t>
  </si>
  <si>
    <t xml:space="preserve">          Valores representativos de deuda</t>
  </si>
  <si>
    <t xml:space="preserve">          Préstamos y anticipos</t>
  </si>
  <si>
    <t xml:space="preserve">                Entidades de crédito</t>
  </si>
  <si>
    <t xml:space="preserve">                Clientela</t>
  </si>
  <si>
    <t xml:space="preserve">Derivados-contabilidad de coberturas </t>
  </si>
  <si>
    <t>Inversiones en negocios conjuntos y asociadas</t>
  </si>
  <si>
    <t>Activos amparados por contratos de seguro y reaseguro</t>
  </si>
  <si>
    <t>Activos tangibles</t>
  </si>
  <si>
    <t>Activos intangibles</t>
  </si>
  <si>
    <t>Activos por impuestos y resto de activos</t>
  </si>
  <si>
    <t>Activos no corrientes  mantenidos para la venta</t>
  </si>
  <si>
    <t xml:space="preserve">TOTAL ACTIVO </t>
  </si>
  <si>
    <t>PASIVO</t>
  </si>
  <si>
    <t>Pasivos financieros mantenidos para negociar</t>
  </si>
  <si>
    <t>Pasivos financieros a coste amortizado</t>
  </si>
  <si>
    <t xml:space="preserve">          Depósitos</t>
  </si>
  <si>
    <t xml:space="preserve">                Bancos Centrales</t>
  </si>
  <si>
    <t xml:space="preserve">          Valores representativos de deuda emitidos</t>
  </si>
  <si>
    <t xml:space="preserve">         Otros pasivos financieros</t>
  </si>
  <si>
    <t xml:space="preserve">Derivados - contabilidad de coberturas </t>
  </si>
  <si>
    <t>Pasivos amparados por contratos de seguros</t>
  </si>
  <si>
    <t>Provisiones</t>
  </si>
  <si>
    <t>Pasivos por impuesto y otros pasivos</t>
  </si>
  <si>
    <t xml:space="preserve">Fondos propios </t>
  </si>
  <si>
    <t>Otro resultado global acumulado</t>
  </si>
  <si>
    <t>a 30 de Junio</t>
  </si>
  <si>
    <t>2T18</t>
  </si>
  <si>
    <t>1T18</t>
  </si>
  <si>
    <t xml:space="preserve">4T17 </t>
  </si>
  <si>
    <t xml:space="preserve">3T17 </t>
  </si>
  <si>
    <t>2T17</t>
  </si>
  <si>
    <t>Margen de Intereses</t>
  </si>
  <si>
    <t>Rendimiento de instrumentos de capital</t>
  </si>
  <si>
    <t>Resultados de entidades valoradas por el método de la participación</t>
  </si>
  <si>
    <t>Comisiones netas</t>
  </si>
  <si>
    <t>Resultados de operaciones financieras y diferencias de cambio</t>
  </si>
  <si>
    <t>Otros productos/cargas de explotacion</t>
  </si>
  <si>
    <t>Gastos de Personal</t>
  </si>
  <si>
    <t>Gastos de Administración/ Amortización</t>
  </si>
  <si>
    <t>Resultado de explotación antes de deterioro</t>
  </si>
  <si>
    <t xml:space="preserve">Dotaciones a provisiones </t>
  </si>
  <si>
    <t>Pérdidas por deterioro de activos</t>
  </si>
  <si>
    <t xml:space="preserve">2T17 </t>
  </si>
  <si>
    <t>2T18/2T17</t>
  </si>
  <si>
    <t>Segmentos de clientes</t>
  </si>
  <si>
    <t>Banca Comercial y Privada</t>
  </si>
  <si>
    <t>Banca de Empresas</t>
  </si>
  <si>
    <t>BK Consumer Finance España</t>
  </si>
  <si>
    <t>Bk Portugal</t>
  </si>
  <si>
    <t>Mercado de Capitales</t>
  </si>
  <si>
    <t xml:space="preserve">Línea Directa </t>
  </si>
  <si>
    <t>Centro Corporativo</t>
  </si>
  <si>
    <t>Saldo a 1 de enero 2017</t>
  </si>
  <si>
    <t>Dividendos</t>
  </si>
  <si>
    <t>Resultado del ejercicio</t>
  </si>
  <si>
    <t>Otros movimientos</t>
  </si>
  <si>
    <t>Saldo a 31 de diciembre 2017</t>
  </si>
  <si>
    <t>Dividendos del periodo</t>
  </si>
  <si>
    <t>Otro resultado global</t>
  </si>
  <si>
    <t>Resultado del periodo</t>
  </si>
  <si>
    <t>Saldo a 30 de junio de 2018</t>
  </si>
  <si>
    <t>Beneficio por acción</t>
  </si>
  <si>
    <t>Dividendo por acción</t>
  </si>
  <si>
    <t>Valor teórico contable por acción</t>
  </si>
  <si>
    <t>Cotización al inicio del año</t>
  </si>
  <si>
    <t>Cotización mínima</t>
  </si>
  <si>
    <t>Cotización máxima</t>
  </si>
  <si>
    <t>Cotización última</t>
  </si>
  <si>
    <t>Revalorización ultimo trimestre (%)</t>
  </si>
  <si>
    <t>Revalorización últimos 12 meses (%)</t>
  </si>
  <si>
    <t>Precio/Valor teórico contable (veces)</t>
  </si>
  <si>
    <t>PER (precio/beneficio, veces)</t>
  </si>
  <si>
    <t>Rentabilidad por dividendo(12 meses) (%)</t>
  </si>
  <si>
    <t>Número de accionistas</t>
  </si>
  <si>
    <t>Número de acciones de no residentes</t>
  </si>
  <si>
    <t>Contratación media diaria (número de acciones)</t>
  </si>
  <si>
    <t>Contratación media diaria (miles de €)</t>
  </si>
  <si>
    <t>Capitalización bursátil (miles de €)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</si>
</sst>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\ &quot;Pta&quot;_-;\-* #,##0\ &quot;Pta&quot;_-;_-* &quot;-&quot;\ &quot;Pta&quot;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0.0%"/>
    <numFmt numFmtId="170" formatCode="#,##0.0"/>
    <numFmt numFmtId="171" formatCode="_-* #,##0.0000000\ _P_t_a_-;\-* #,##0.0000000\ _P_t_a_-;_-* &quot;-&quot;??\ _P_t_a_-;_-@_-"/>
    <numFmt numFmtId="172" formatCode="0.000%"/>
    <numFmt numFmtId="173" formatCode="0.0000%"/>
    <numFmt numFmtId="174" formatCode="0,000;\(0,000\)"/>
    <numFmt numFmtId="175" formatCode="#,##0_);\(#,##0\)"/>
    <numFmt numFmtId="176" formatCode="mmmm"/>
    <numFmt numFmtId="177" formatCode="#,##0.00_);\(#,##0.00\)"/>
    <numFmt numFmtId="178" formatCode="_-* #,##0\ _P_t_a_-;\-* #,##0\ _P_t_a_-;_-* &quot;-&quot;??\ _P_t_a_-;_-@_-"/>
    <numFmt numFmtId="179" formatCode="_-* #,##0.00\ [$€-1]_-;\-* #,##0.00\ [$€-1]_-;_-* &quot;-&quot;??\ [$€-1]_-"/>
    <numFmt numFmtId="180" formatCode="#,##0.000"/>
    <numFmt numFmtId="181" formatCode="_-* #,##0.00\ [$€]_-;\-* #,##0.00\ [$€]_-;_-* &quot;-&quot;??\ [$€]_-;_-@_-"/>
    <numFmt numFmtId="182" formatCode="#,##0;\(#,##0\);\ &quot;-&quot;??\ "/>
    <numFmt numFmtId="183" formatCode="#,##0\ _€"/>
    <numFmt numFmtId="184" formatCode="[$-C0A]mmm\-yy;@"/>
    <numFmt numFmtId="185" formatCode="0.000"/>
    <numFmt numFmtId="186" formatCode="#,##0.0000"/>
    <numFmt numFmtId="187" formatCode="#,##0.00000"/>
    <numFmt numFmtId="188" formatCode="#,##0.000000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7"/>
      <name val="Arial"/>
      <family val="2"/>
    </font>
    <font>
      <sz val="10"/>
      <color indexed="8"/>
      <name val="Bankinter"/>
      <family val="2"/>
    </font>
    <font>
      <sz val="10"/>
      <color indexed="9"/>
      <name val="Bankinter"/>
      <family val="2"/>
    </font>
    <font>
      <sz val="10"/>
      <color indexed="17"/>
      <name val="Bankinter"/>
      <family val="2"/>
    </font>
    <font>
      <b/>
      <sz val="10"/>
      <color indexed="52"/>
      <name val="Bankinter"/>
      <family val="2"/>
    </font>
    <font>
      <b/>
      <sz val="10"/>
      <color indexed="9"/>
      <name val="Bankinter"/>
      <family val="2"/>
    </font>
    <font>
      <sz val="10"/>
      <color indexed="52"/>
      <name val="Bankinter"/>
      <family val="2"/>
    </font>
    <font>
      <b/>
      <sz val="11"/>
      <color indexed="56"/>
      <name val="Bankinter"/>
      <family val="2"/>
    </font>
    <font>
      <sz val="10"/>
      <color indexed="62"/>
      <name val="Bankinter"/>
      <family val="2"/>
    </font>
    <font>
      <sz val="10"/>
      <color indexed="20"/>
      <name val="Bankinter"/>
      <family val="2"/>
    </font>
    <font>
      <sz val="10"/>
      <color indexed="60"/>
      <name val="Bankinter"/>
      <family val="2"/>
    </font>
    <font>
      <b/>
      <sz val="10"/>
      <color indexed="63"/>
      <name val="Bankinter"/>
      <family val="2"/>
    </font>
    <font>
      <sz val="10"/>
      <color indexed="10"/>
      <name val="Bankinter"/>
      <family val="2"/>
    </font>
    <font>
      <i/>
      <sz val="10"/>
      <color indexed="23"/>
      <name val="Bankinter"/>
      <family val="2"/>
    </font>
    <font>
      <b/>
      <sz val="15"/>
      <color indexed="56"/>
      <name val="Bankinter"/>
      <family val="2"/>
    </font>
    <font>
      <b/>
      <sz val="13"/>
      <color indexed="56"/>
      <name val="Bankinter"/>
      <family val="2"/>
    </font>
    <font>
      <b/>
      <sz val="10"/>
      <color indexed="8"/>
      <name val="Bankinter"/>
      <family val="2"/>
    </font>
    <font>
      <b/>
      <sz val="10"/>
      <color indexed="8"/>
      <name val="Arial"/>
      <family val="2"/>
    </font>
    <font>
      <sz val="10"/>
      <color theme="1"/>
      <name val="Bankinter"/>
      <family val="2"/>
    </font>
    <font>
      <sz val="10"/>
      <color theme="0"/>
      <name val="Bankinter"/>
      <family val="2"/>
    </font>
    <font>
      <sz val="10"/>
      <color rgb="FF006100"/>
      <name val="Bankinter"/>
      <family val="2"/>
    </font>
    <font>
      <b/>
      <sz val="10"/>
      <color rgb="FFFA7D00"/>
      <name val="Bankinter"/>
      <family val="2"/>
    </font>
    <font>
      <b/>
      <sz val="10"/>
      <color theme="0"/>
      <name val="Bankinter"/>
      <family val="2"/>
    </font>
    <font>
      <sz val="10"/>
      <color rgb="FFFA7D00"/>
      <name val="Bankinter"/>
      <family val="2"/>
    </font>
    <font>
      <b/>
      <sz val="11"/>
      <color theme="3"/>
      <name val="Bankinter"/>
      <family val="2"/>
    </font>
    <font>
      <sz val="10"/>
      <color rgb="FF3F3F76"/>
      <name val="Bankinter"/>
      <family val="2"/>
    </font>
    <font>
      <sz val="10"/>
      <color rgb="FF9C0006"/>
      <name val="Bankinter"/>
      <family val="2"/>
    </font>
    <font>
      <sz val="11"/>
      <color theme="1"/>
      <name val="Calibri"/>
      <family val="2"/>
    </font>
    <font>
      <sz val="10"/>
      <color rgb="FF9C6500"/>
      <name val="Bankinter"/>
      <family val="2"/>
    </font>
    <font>
      <b/>
      <sz val="10"/>
      <color rgb="FF3F3F3F"/>
      <name val="Bankinter"/>
      <family val="2"/>
    </font>
    <font>
      <sz val="10"/>
      <color rgb="FFFF0000"/>
      <name val="Bankinter"/>
      <family val="2"/>
    </font>
    <font>
      <i/>
      <sz val="10"/>
      <color rgb="FF7F7F7F"/>
      <name val="Bankinter"/>
      <family val="2"/>
    </font>
    <font>
      <b/>
      <sz val="18"/>
      <color theme="3"/>
      <name val="Cambria"/>
      <family val="2"/>
    </font>
    <font>
      <b/>
      <sz val="15"/>
      <color theme="3"/>
      <name val="Bankinter"/>
      <family val="2"/>
    </font>
    <font>
      <b/>
      <sz val="13"/>
      <color theme="3"/>
      <name val="Bankinter"/>
      <family val="2"/>
    </font>
    <font>
      <b/>
      <sz val="10"/>
      <color theme="1"/>
      <name val="Bankinte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50" fillId="3" borderId="0" applyNumberFormat="0" applyBorder="0" applyAlignment="0" applyProtection="0"/>
    <xf numFmtId="0" fontId="7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5" borderId="0" applyNumberFormat="0" applyBorder="0" applyAlignment="0" applyProtection="0"/>
    <xf numFmtId="0" fontId="7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7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7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7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7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5" borderId="0" applyNumberFormat="0" applyBorder="0" applyAlignment="0" applyProtection="0"/>
    <xf numFmtId="0" fontId="7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7" borderId="0" applyNumberFormat="0" applyBorder="0" applyAlignment="0" applyProtection="0"/>
    <xf numFmtId="0" fontId="7" fillId="1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9" borderId="0" applyNumberFormat="0" applyBorder="0" applyAlignment="0" applyProtection="0"/>
    <xf numFmtId="0" fontId="7" fillId="20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1" borderId="0" applyNumberFormat="0" applyBorder="0" applyAlignment="0" applyProtection="0"/>
    <xf numFmtId="0" fontId="7" fillId="1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7" fillId="16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7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5" borderId="0" applyNumberFormat="0" applyBorder="0" applyAlignment="0" applyProtection="0"/>
    <xf numFmtId="0" fontId="12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7" borderId="0" applyNumberFormat="0" applyBorder="0" applyAlignment="0" applyProtection="0"/>
    <xf numFmtId="0" fontId="12" fillId="18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12" fillId="20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2" fillId="30" borderId="0" applyNumberFormat="0" applyBorder="0" applyAlignment="0" applyProtection="0"/>
    <xf numFmtId="0" fontId="51" fillId="29" borderId="0" applyNumberFormat="0" applyBorder="0" applyAlignment="0" applyProtection="0"/>
    <xf numFmtId="0" fontId="51" fillId="31" borderId="0" applyNumberFormat="0" applyBorder="0" applyAlignment="0" applyProtection="0"/>
    <xf numFmtId="0" fontId="12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3" borderId="0" applyNumberFormat="0" applyBorder="0" applyAlignment="0" applyProtection="0"/>
    <xf numFmtId="0" fontId="12" fillId="34" borderId="0" applyNumberFormat="0" applyBorder="0" applyAlignment="0" applyProtection="0"/>
    <xf numFmtId="0" fontId="51" fillId="33" borderId="0" applyNumberFormat="0" applyBorder="0" applyAlignment="0" applyProtection="0"/>
    <xf numFmtId="0" fontId="52" fillId="35" borderId="0" applyNumberFormat="0" applyBorder="0" applyAlignment="0" applyProtection="0"/>
    <xf numFmtId="0" fontId="13" fillId="8" borderId="0" applyNumberFormat="0" applyBorder="0" applyAlignment="0" applyProtection="0"/>
    <xf numFmtId="0" fontId="52" fillId="35" borderId="0" applyNumberFormat="0" applyBorder="0" applyAlignment="0" applyProtection="0"/>
    <xf numFmtId="0" fontId="53" fillId="36" borderId="1" applyNumberFormat="0" applyAlignment="0" applyProtection="0"/>
    <xf numFmtId="0" fontId="14" fillId="37" borderId="2" applyNumberFormat="0" applyAlignment="0" applyProtection="0"/>
    <xf numFmtId="0" fontId="53" fillId="36" borderId="1" applyNumberFormat="0" applyAlignment="0" applyProtection="0"/>
    <xf numFmtId="0" fontId="54" fillId="38" borderId="3" applyNumberFormat="0" applyAlignment="0" applyProtection="0"/>
    <xf numFmtId="0" fontId="15" fillId="39" borderId="4" applyNumberFormat="0" applyAlignment="0" applyProtection="0"/>
    <xf numFmtId="0" fontId="54" fillId="38" borderId="3" applyNumberFormat="0" applyAlignment="0" applyProtection="0"/>
    <xf numFmtId="0" fontId="55" fillId="0" borderId="5" applyNumberFormat="0" applyFill="0" applyAlignment="0" applyProtection="0"/>
    <xf numFmtId="0" fontId="16" fillId="0" borderId="6" applyNumberFormat="0" applyFill="0" applyAlignment="0" applyProtection="0"/>
    <xf numFmtId="0" fontId="55" fillId="0" borderId="5" applyNumberFormat="0" applyFill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12" fillId="41" borderId="0" applyNumberFormat="0" applyBorder="0" applyAlignment="0" applyProtection="0"/>
    <xf numFmtId="0" fontId="51" fillId="40" borderId="0" applyNumberFormat="0" applyBorder="0" applyAlignment="0" applyProtection="0"/>
    <xf numFmtId="0" fontId="51" fillId="42" borderId="0" applyNumberFormat="0" applyBorder="0" applyAlignment="0" applyProtection="0"/>
    <xf numFmtId="0" fontId="12" fillId="43" borderId="0" applyNumberFormat="0" applyBorder="0" applyAlignment="0" applyProtection="0"/>
    <xf numFmtId="0" fontId="51" fillId="42" borderId="0" applyNumberFormat="0" applyBorder="0" applyAlignment="0" applyProtection="0"/>
    <xf numFmtId="0" fontId="51" fillId="44" borderId="0" applyNumberFormat="0" applyBorder="0" applyAlignment="0" applyProtection="0"/>
    <xf numFmtId="0" fontId="12" fillId="45" borderId="0" applyNumberFormat="0" applyBorder="0" applyAlignment="0" applyProtection="0"/>
    <xf numFmtId="0" fontId="51" fillId="44" borderId="0" applyNumberFormat="0" applyBorder="0" applyAlignment="0" applyProtection="0"/>
    <xf numFmtId="0" fontId="51" fillId="46" borderId="0" applyNumberFormat="0" applyBorder="0" applyAlignment="0" applyProtection="0"/>
    <xf numFmtId="0" fontId="12" fillId="30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12" fillId="32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12" fillId="49" borderId="0" applyNumberFormat="0" applyBorder="0" applyAlignment="0" applyProtection="0"/>
    <xf numFmtId="0" fontId="51" fillId="48" borderId="0" applyNumberFormat="0" applyBorder="0" applyAlignment="0" applyProtection="0"/>
    <xf numFmtId="0" fontId="57" fillId="50" borderId="1" applyNumberFormat="0" applyAlignment="0" applyProtection="0"/>
    <xf numFmtId="0" fontId="18" fillId="14" borderId="2" applyNumberFormat="0" applyAlignment="0" applyProtection="0"/>
    <xf numFmtId="0" fontId="57" fillId="5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19" fillId="6" borderId="0" applyNumberFormat="0" applyBorder="0" applyAlignment="0" applyProtection="0"/>
    <xf numFmtId="0" fontId="58" fillId="51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52" borderId="0" applyNumberFormat="0" applyBorder="0" applyAlignment="0" applyProtection="0"/>
    <xf numFmtId="0" fontId="20" fillId="53" borderId="0" applyNumberFormat="0" applyBorder="0" applyAlignment="0" applyProtection="0"/>
    <xf numFmtId="0" fontId="60" fillId="52" borderId="0" applyNumberFormat="0" applyBorder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 applyNumberFormat="0" applyFill="0" applyBorder="0" applyAlignment="0" applyProtection="0"/>
    <xf numFmtId="3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4" borderId="7" applyNumberFormat="0" applyFont="0" applyAlignment="0" applyProtection="0"/>
    <xf numFmtId="0" fontId="22" fillId="2" borderId="8" applyNumberFormat="0" applyFont="0" applyAlignment="0" applyProtection="0"/>
    <xf numFmtId="0" fontId="50" fillId="54" borderId="7" applyNumberFormat="0" applyFont="0" applyAlignment="0" applyProtection="0"/>
    <xf numFmtId="0" fontId="50" fillId="54" borderId="7" applyNumberFormat="0" applyFont="0" applyAlignment="0" applyProtection="0"/>
    <xf numFmtId="40" fontId="28" fillId="55" borderId="0">
      <alignment horizontal="right"/>
      <protection/>
    </xf>
    <xf numFmtId="0" fontId="29" fillId="55" borderId="0">
      <alignment horizontal="right"/>
      <protection/>
    </xf>
    <xf numFmtId="0" fontId="30" fillId="55" borderId="9">
      <alignment/>
      <protection/>
    </xf>
    <xf numFmtId="0" fontId="30" fillId="0" borderId="0" applyBorder="0">
      <alignment horizontal="centerContinuous"/>
      <protection/>
    </xf>
    <xf numFmtId="0" fontId="3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6" borderId="10" applyNumberFormat="0" applyAlignment="0" applyProtection="0"/>
    <xf numFmtId="0" fontId="23" fillId="37" borderId="11" applyNumberFormat="0" applyAlignment="0" applyProtection="0"/>
    <xf numFmtId="0" fontId="61" fillId="36" borderId="10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26" fillId="0" borderId="14" applyNumberFormat="0" applyFill="0" applyAlignment="0" applyProtection="0"/>
    <xf numFmtId="0" fontId="66" fillId="0" borderId="13" applyNumberFormat="0" applyFill="0" applyAlignment="0" applyProtection="0"/>
    <xf numFmtId="0" fontId="56" fillId="0" borderId="15" applyNumberFormat="0" applyFill="0" applyAlignment="0" applyProtection="0"/>
    <xf numFmtId="0" fontId="17" fillId="0" borderId="16" applyNumberFormat="0" applyFill="0" applyAlignment="0" applyProtection="0"/>
    <xf numFmtId="0" fontId="56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7" fillId="0" borderId="18" applyNumberFormat="0" applyFill="0" applyAlignment="0" applyProtection="0"/>
    <xf numFmtId="0" fontId="67" fillId="0" borderId="17" applyNumberFormat="0" applyFill="0" applyAlignment="0" applyProtection="0"/>
  </cellStyleXfs>
  <cellXfs count="339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198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16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1" fillId="0" borderId="0" xfId="198" applyNumberFormat="1" applyFont="1" applyAlignment="1">
      <alignment/>
    </xf>
    <xf numFmtId="4" fontId="0" fillId="0" borderId="0" xfId="198" applyNumberFormat="1" applyFont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quotePrefix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1" fillId="0" borderId="22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4" fontId="1" fillId="0" borderId="19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198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8" fontId="0" fillId="0" borderId="0" xfId="137" applyFont="1" applyAlignment="1">
      <alignment/>
    </xf>
    <xf numFmtId="168" fontId="1" fillId="0" borderId="0" xfId="137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1" fillId="0" borderId="22" xfId="0" applyNumberFormat="1" applyFont="1" applyBorder="1" applyAlignment="1">
      <alignment/>
    </xf>
    <xf numFmtId="1" fontId="1" fillId="0" borderId="19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3" fontId="0" fillId="56" borderId="0" xfId="0" applyNumberFormat="1" applyFill="1" applyAlignment="1">
      <alignment/>
    </xf>
    <xf numFmtId="14" fontId="1" fillId="56" borderId="19" xfId="0" applyNumberFormat="1" applyFont="1" applyFill="1" applyBorder="1" applyAlignment="1" quotePrefix="1">
      <alignment horizontal="right"/>
    </xf>
    <xf numFmtId="3" fontId="0" fillId="56" borderId="0" xfId="0" applyNumberFormat="1" applyFont="1" applyFill="1" applyBorder="1" applyAlignment="1">
      <alignment/>
    </xf>
    <xf numFmtId="4" fontId="0" fillId="56" borderId="0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1" fillId="56" borderId="19" xfId="0" applyFont="1" applyFill="1" applyBorder="1" applyAlignment="1">
      <alignment horizontal="left"/>
    </xf>
    <xf numFmtId="2" fontId="0" fillId="56" borderId="0" xfId="0" applyNumberFormat="1" applyFill="1" applyAlignment="1">
      <alignment/>
    </xf>
    <xf numFmtId="0" fontId="0" fillId="56" borderId="0" xfId="0" applyFont="1" applyFill="1" applyBorder="1" applyAlignment="1">
      <alignment/>
    </xf>
    <xf numFmtId="4" fontId="0" fillId="56" borderId="0" xfId="0" applyNumberFormat="1" applyFill="1" applyAlignment="1">
      <alignment/>
    </xf>
    <xf numFmtId="10" fontId="0" fillId="56" borderId="0" xfId="198" applyNumberFormat="1" applyFont="1" applyFill="1" applyAlignment="1">
      <alignment/>
    </xf>
    <xf numFmtId="3" fontId="0" fillId="56" borderId="22" xfId="0" applyNumberFormat="1" applyFill="1" applyBorder="1" applyAlignment="1">
      <alignment/>
    </xf>
    <xf numFmtId="2" fontId="0" fillId="56" borderId="22" xfId="0" applyNumberFormat="1" applyFill="1" applyBorder="1" applyAlignment="1">
      <alignment/>
    </xf>
    <xf numFmtId="3" fontId="0" fillId="56" borderId="19" xfId="0" applyNumberFormat="1" applyFill="1" applyBorder="1" applyAlignment="1">
      <alignment/>
    </xf>
    <xf numFmtId="3" fontId="0" fillId="56" borderId="19" xfId="0" applyNumberFormat="1" applyFont="1" applyFill="1" applyBorder="1" applyAlignment="1">
      <alignment/>
    </xf>
    <xf numFmtId="4" fontId="0" fillId="56" borderId="19" xfId="0" applyNumberFormat="1" applyFont="1" applyFill="1" applyBorder="1" applyAlignment="1">
      <alignment/>
    </xf>
    <xf numFmtId="171" fontId="0" fillId="0" borderId="0" xfId="137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 quotePrefix="1">
      <alignment horizontal="right"/>
    </xf>
    <xf numFmtId="4" fontId="0" fillId="0" borderId="0" xfId="198" applyNumberFormat="1" applyFont="1" applyFill="1" applyBorder="1" applyAlignment="1">
      <alignment/>
    </xf>
    <xf numFmtId="10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4" fontId="0" fillId="56" borderId="19" xfId="0" applyNumberForma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" fillId="0" borderId="0" xfId="156" applyFont="1" applyFill="1">
      <alignment/>
      <protection/>
    </xf>
    <xf numFmtId="0" fontId="0" fillId="0" borderId="0" xfId="156" applyFont="1" applyFill="1">
      <alignment/>
      <protection/>
    </xf>
    <xf numFmtId="0" fontId="0" fillId="0" borderId="0" xfId="156" applyFont="1" applyFill="1" applyAlignment="1">
      <alignment horizontal="left" indent="1"/>
      <protection/>
    </xf>
    <xf numFmtId="0" fontId="0" fillId="0" borderId="0" xfId="0" applyFill="1" applyAlignment="1">
      <alignment horizontal="left" indent="1"/>
    </xf>
    <xf numFmtId="0" fontId="0" fillId="0" borderId="19" xfId="156" applyFont="1" applyFill="1" applyBorder="1" applyAlignment="1">
      <alignment horizontal="left" indent="1"/>
      <protection/>
    </xf>
    <xf numFmtId="9" fontId="0" fillId="0" borderId="0" xfId="198" applyFont="1" applyAlignment="1">
      <alignment/>
    </xf>
    <xf numFmtId="9" fontId="0" fillId="0" borderId="0" xfId="198" applyFont="1" applyFill="1" applyAlignment="1">
      <alignment/>
    </xf>
    <xf numFmtId="0" fontId="0" fillId="0" borderId="0" xfId="0" applyFont="1" applyAlignment="1">
      <alignment horizontal="left" indent="4"/>
    </xf>
    <xf numFmtId="4" fontId="0" fillId="0" borderId="19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68" fillId="0" borderId="23" xfId="0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175" fontId="1" fillId="0" borderId="0" xfId="188" applyNumberFormat="1" applyFont="1" applyBorder="1" applyAlignment="1" applyProtection="1">
      <alignment horizontal="left"/>
      <protection/>
    </xf>
    <xf numFmtId="175" fontId="0" fillId="0" borderId="0" xfId="187" applyNumberFormat="1" applyFont="1" applyFill="1" applyBorder="1" applyAlignment="1" applyProtection="1">
      <alignment horizontal="left"/>
      <protection/>
    </xf>
    <xf numFmtId="175" fontId="1" fillId="0" borderId="24" xfId="188" applyNumberFormat="1" applyFont="1" applyBorder="1" applyAlignment="1" applyProtection="1">
      <alignment horizontal="left"/>
      <protection/>
    </xf>
    <xf numFmtId="175" fontId="1" fillId="0" borderId="0" xfId="187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3" fontId="68" fillId="0" borderId="0" xfId="198" applyNumberFormat="1" applyFont="1" applyAlignment="1">
      <alignment/>
    </xf>
    <xf numFmtId="0" fontId="0" fillId="0" borderId="0" xfId="188" applyFont="1" applyFill="1" applyAlignment="1">
      <alignment/>
    </xf>
    <xf numFmtId="3" fontId="1" fillId="0" borderId="0" xfId="188" applyNumberFormat="1" applyFont="1" applyFill="1" applyAlignment="1">
      <alignment horizontal="center"/>
    </xf>
    <xf numFmtId="0" fontId="0" fillId="0" borderId="0" xfId="188" applyFont="1" applyFill="1" applyBorder="1" applyAlignment="1">
      <alignment/>
    </xf>
    <xf numFmtId="0" fontId="1" fillId="0" borderId="0" xfId="188" applyFont="1" applyFill="1" applyBorder="1" applyAlignment="1">
      <alignment horizontal="center"/>
    </xf>
    <xf numFmtId="0" fontId="1" fillId="0" borderId="23" xfId="188" applyFont="1" applyFill="1" applyBorder="1" applyAlignment="1">
      <alignment horizontal="left"/>
    </xf>
    <xf numFmtId="0" fontId="68" fillId="0" borderId="0" xfId="0" applyFont="1" applyBorder="1" applyAlignment="1">
      <alignment/>
    </xf>
    <xf numFmtId="0" fontId="1" fillId="0" borderId="0" xfId="188" applyFont="1" applyFill="1" applyAlignment="1">
      <alignment/>
    </xf>
    <xf numFmtId="0" fontId="1" fillId="0" borderId="0" xfId="188" applyFont="1" applyFill="1" applyAlignment="1">
      <alignment horizontal="left"/>
    </xf>
    <xf numFmtId="175" fontId="1" fillId="0" borderId="0" xfId="188" applyNumberFormat="1" applyFont="1" applyFill="1" applyBorder="1" applyAlignment="1" applyProtection="1">
      <alignment/>
      <protection/>
    </xf>
    <xf numFmtId="175" fontId="1" fillId="0" borderId="0" xfId="188" applyNumberFormat="1" applyFont="1" applyAlignment="1">
      <alignment/>
    </xf>
    <xf numFmtId="176" fontId="1" fillId="0" borderId="23" xfId="188" applyNumberFormat="1" applyFont="1" applyFill="1" applyBorder="1" applyAlignment="1" applyProtection="1">
      <alignment horizontal="center"/>
      <protection/>
    </xf>
    <xf numFmtId="1" fontId="1" fillId="0" borderId="0" xfId="188" applyNumberFormat="1" applyFont="1" applyAlignment="1">
      <alignment horizontal="center"/>
    </xf>
    <xf numFmtId="177" fontId="1" fillId="0" borderId="0" xfId="188" applyNumberFormat="1" applyFont="1" applyFill="1" applyBorder="1" applyAlignment="1" applyProtection="1">
      <alignment/>
      <protection/>
    </xf>
    <xf numFmtId="177" fontId="1" fillId="0" borderId="0" xfId="188" applyNumberFormat="1" applyFont="1" applyAlignment="1">
      <alignment/>
    </xf>
    <xf numFmtId="0" fontId="0" fillId="0" borderId="25" xfId="188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188" applyFont="1" applyFill="1" applyBorder="1" applyAlignment="1">
      <alignment/>
    </xf>
    <xf numFmtId="175" fontId="1" fillId="0" borderId="0" xfId="188" applyNumberFormat="1" applyFont="1" applyFill="1" applyBorder="1" applyAlignment="1" applyProtection="1">
      <alignment horizontal="center"/>
      <protection/>
    </xf>
    <xf numFmtId="175" fontId="1" fillId="0" borderId="0" xfId="188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9" xfId="0" applyFont="1" applyBorder="1" applyAlignment="1">
      <alignment horizontal="center"/>
    </xf>
    <xf numFmtId="3" fontId="1" fillId="0" borderId="0" xfId="188" applyNumberFormat="1" applyFont="1" applyFill="1" applyBorder="1" applyAlignment="1">
      <alignment horizontal="center"/>
    </xf>
    <xf numFmtId="0" fontId="1" fillId="0" borderId="28" xfId="188" applyFont="1" applyFill="1" applyBorder="1" applyAlignment="1">
      <alignment/>
    </xf>
    <xf numFmtId="169" fontId="1" fillId="0" borderId="19" xfId="188" applyNumberFormat="1" applyFont="1" applyFill="1" applyBorder="1" applyAlignment="1" applyProtection="1">
      <alignment horizontal="center"/>
      <protection/>
    </xf>
    <xf numFmtId="169" fontId="68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172" fontId="68" fillId="0" borderId="0" xfId="198" applyNumberFormat="1" applyFont="1" applyAlignment="1">
      <alignment/>
    </xf>
    <xf numFmtId="0" fontId="69" fillId="0" borderId="23" xfId="0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74" fontId="68" fillId="0" borderId="0" xfId="0" applyNumberFormat="1" applyFont="1" applyFill="1" applyBorder="1" applyAlignment="1">
      <alignment horizontal="center"/>
    </xf>
    <xf numFmtId="10" fontId="68" fillId="0" borderId="0" xfId="0" applyNumberFormat="1" applyFont="1" applyFill="1" applyBorder="1" applyAlignment="1">
      <alignment horizontal="center"/>
    </xf>
    <xf numFmtId="174" fontId="68" fillId="0" borderId="20" xfId="0" applyNumberFormat="1" applyFont="1" applyFill="1" applyBorder="1" applyAlignment="1">
      <alignment horizontal="center"/>
    </xf>
    <xf numFmtId="10" fontId="68" fillId="0" borderId="20" xfId="0" applyNumberFormat="1" applyFont="1" applyFill="1" applyBorder="1" applyAlignment="1">
      <alignment horizontal="center"/>
    </xf>
    <xf numFmtId="174" fontId="1" fillId="0" borderId="20" xfId="0" applyNumberFormat="1" applyFont="1" applyFill="1" applyBorder="1" applyAlignment="1">
      <alignment horizontal="center"/>
    </xf>
    <xf numFmtId="10" fontId="1" fillId="0" borderId="2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1" fillId="0" borderId="24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1" fillId="0" borderId="0" xfId="188" applyNumberFormat="1" applyFont="1" applyFill="1" applyAlignment="1" applyProtection="1">
      <alignment horizontal="center"/>
      <protection/>
    </xf>
    <xf numFmtId="175" fontId="0" fillId="0" borderId="0" xfId="188" applyNumberFormat="1" applyFont="1" applyFill="1" applyAlignment="1" applyProtection="1">
      <alignment horizontal="center"/>
      <protection/>
    </xf>
    <xf numFmtId="175" fontId="68" fillId="0" borderId="0" xfId="0" applyNumberFormat="1" applyFont="1" applyAlignment="1">
      <alignment horizontal="center"/>
    </xf>
    <xf numFmtId="10" fontId="68" fillId="0" borderId="0" xfId="0" applyNumberFormat="1" applyFont="1" applyAlignment="1">
      <alignment horizontal="center"/>
    </xf>
    <xf numFmtId="175" fontId="0" fillId="0" borderId="0" xfId="188" applyNumberFormat="1" applyFont="1" applyFill="1" applyAlignment="1">
      <alignment horizontal="center"/>
    </xf>
    <xf numFmtId="175" fontId="1" fillId="0" borderId="23" xfId="188" applyNumberFormat="1" applyFont="1" applyFill="1" applyBorder="1" applyAlignment="1" applyProtection="1">
      <alignment horizontal="center"/>
      <protection/>
    </xf>
    <xf numFmtId="175" fontId="1" fillId="0" borderId="23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188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56" borderId="0" xfId="0" applyFont="1" applyFill="1" applyBorder="1" applyAlignment="1">
      <alignment horizontal="left" indent="1"/>
    </xf>
    <xf numFmtId="3" fontId="0" fillId="56" borderId="0" xfId="0" applyNumberFormat="1" applyFont="1" applyFill="1" applyBorder="1" applyAlignment="1">
      <alignment horizontal="right"/>
    </xf>
    <xf numFmtId="4" fontId="0" fillId="56" borderId="0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7" fontId="1" fillId="0" borderId="22" xfId="0" applyNumberFormat="1" applyFont="1" applyBorder="1" applyAlignment="1">
      <alignment/>
    </xf>
    <xf numFmtId="178" fontId="0" fillId="0" borderId="0" xfId="137" applyNumberFormat="1" applyFont="1" applyAlignment="1">
      <alignment/>
    </xf>
    <xf numFmtId="14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19" xfId="0" applyNumberFormat="1" applyFill="1" applyBorder="1" applyAlignment="1">
      <alignment/>
    </xf>
    <xf numFmtId="0" fontId="0" fillId="56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188" applyFont="1" applyFill="1" applyAlignment="1">
      <alignment horizontal="left" indent="2"/>
    </xf>
    <xf numFmtId="10" fontId="0" fillId="0" borderId="0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4" fontId="1" fillId="0" borderId="22" xfId="188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17" fontId="0" fillId="0" borderId="19" xfId="0" applyNumberFormat="1" applyFont="1" applyBorder="1" applyAlignment="1">
      <alignment/>
    </xf>
    <xf numFmtId="14" fontId="1" fillId="0" borderId="23" xfId="119" applyNumberFormat="1" applyFont="1" applyBorder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0" fontId="0" fillId="0" borderId="19" xfId="158" applyFont="1" applyFill="1" applyBorder="1">
      <alignment/>
      <protection/>
    </xf>
    <xf numFmtId="4" fontId="0" fillId="0" borderId="0" xfId="198" applyNumberFormat="1" applyFont="1" applyBorder="1" applyAlignment="1">
      <alignment/>
    </xf>
    <xf numFmtId="4" fontId="0" fillId="0" borderId="19" xfId="198" applyNumberFormat="1" applyFont="1" applyBorder="1" applyAlignment="1">
      <alignment/>
    </xf>
    <xf numFmtId="0" fontId="1" fillId="0" borderId="19" xfId="158" applyFont="1" applyFill="1" applyBorder="1">
      <alignment/>
      <protection/>
    </xf>
    <xf numFmtId="10" fontId="1" fillId="0" borderId="0" xfId="198" applyNumberFormat="1" applyFont="1" applyBorder="1" applyAlignment="1">
      <alignment/>
    </xf>
    <xf numFmtId="4" fontId="0" fillId="0" borderId="0" xfId="198" applyNumberFormat="1" applyFont="1" applyFill="1" applyAlignment="1">
      <alignment/>
    </xf>
    <xf numFmtId="4" fontId="0" fillId="0" borderId="19" xfId="198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1" fillId="0" borderId="0" xfId="198" applyNumberFormat="1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56" borderId="0" xfId="0" applyFill="1" applyAlignment="1">
      <alignment/>
    </xf>
    <xf numFmtId="0" fontId="1" fillId="56" borderId="0" xfId="0" applyFont="1" applyFill="1" applyAlignment="1">
      <alignment/>
    </xf>
    <xf numFmtId="169" fontId="0" fillId="0" borderId="0" xfId="198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198" applyNumberFormat="1" applyFont="1" applyFill="1" applyAlignment="1">
      <alignment/>
    </xf>
    <xf numFmtId="10" fontId="0" fillId="0" borderId="20" xfId="0" applyNumberForma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right"/>
    </xf>
    <xf numFmtId="0" fontId="0" fillId="0" borderId="0" xfId="156" applyFont="1" applyFill="1" applyAlignment="1">
      <alignment horizontal="left" indent="5"/>
      <protection/>
    </xf>
    <xf numFmtId="4" fontId="0" fillId="0" borderId="0" xfId="0" applyNumberFormat="1" applyFont="1" applyFill="1" applyAlignment="1">
      <alignment horizontal="right"/>
    </xf>
    <xf numFmtId="17" fontId="1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158" applyFont="1" applyFill="1" applyBorder="1">
      <alignment/>
      <protection/>
    </xf>
    <xf numFmtId="0" fontId="1" fillId="0" borderId="0" xfId="158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9" fillId="0" borderId="0" xfId="158" applyFont="1" applyBorder="1">
      <alignment/>
      <protection/>
    </xf>
    <xf numFmtId="168" fontId="0" fillId="0" borderId="0" xfId="137" applyFont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0" fillId="56" borderId="20" xfId="0" applyFont="1" applyFill="1" applyBorder="1" applyAlignment="1">
      <alignment horizontal="left"/>
    </xf>
    <xf numFmtId="3" fontId="0" fillId="56" borderId="20" xfId="0" applyNumberFormat="1" applyFont="1" applyFill="1" applyBorder="1" applyAlignment="1">
      <alignment horizontal="right"/>
    </xf>
    <xf numFmtId="4" fontId="0" fillId="56" borderId="20" xfId="0" applyNumberFormat="1" applyFont="1" applyFill="1" applyBorder="1" applyAlignment="1">
      <alignment horizontal="right"/>
    </xf>
    <xf numFmtId="170" fontId="0" fillId="0" borderId="19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4" fontId="68" fillId="0" borderId="0" xfId="0" applyNumberFormat="1" applyFont="1" applyFill="1" applyBorder="1" applyAlignment="1">
      <alignment horizontal="center"/>
    </xf>
    <xf numFmtId="174" fontId="68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14" fontId="1" fillId="0" borderId="0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17" fontId="1" fillId="0" borderId="19" xfId="0" applyNumberFormat="1" applyFont="1" applyBorder="1" applyAlignment="1">
      <alignment/>
    </xf>
    <xf numFmtId="17" fontId="0" fillId="0" borderId="20" xfId="0" applyNumberFormat="1" applyFont="1" applyBorder="1" applyAlignment="1">
      <alignment/>
    </xf>
    <xf numFmtId="0" fontId="0" fillId="0" borderId="0" xfId="156" applyFont="1" applyFill="1" applyBorder="1" applyAlignment="1">
      <alignment horizontal="left" indent="1"/>
      <protection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" fontId="0" fillId="0" borderId="2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0" fontId="0" fillId="0" borderId="20" xfId="198" applyNumberFormat="1" applyFont="1" applyFill="1" applyBorder="1" applyAlignment="1">
      <alignment/>
    </xf>
    <xf numFmtId="175" fontId="0" fillId="0" borderId="0" xfId="0" applyNumberFormat="1" applyFont="1" applyBorder="1" applyAlignment="1">
      <alignment horizontal="center"/>
    </xf>
    <xf numFmtId="10" fontId="0" fillId="0" borderId="9" xfId="0" applyNumberFormat="1" applyFont="1" applyBorder="1" applyAlignment="1">
      <alignment horizontal="center"/>
    </xf>
    <xf numFmtId="9" fontId="0" fillId="0" borderId="19" xfId="200" applyFont="1" applyBorder="1" applyAlignment="1">
      <alignment horizontal="center"/>
    </xf>
    <xf numFmtId="10" fontId="0" fillId="0" borderId="29" xfId="0" applyNumberFormat="1" applyFont="1" applyBorder="1" applyAlignment="1">
      <alignment horizontal="center"/>
    </xf>
    <xf numFmtId="188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 horizontal="center"/>
    </xf>
  </cellXfs>
  <cellStyles count="221">
    <cellStyle name="Normal" xfId="0"/>
    <cellStyle name="_Header" xfId="15"/>
    <cellStyle name="20% - Énfasis1" xfId="16"/>
    <cellStyle name="20% - Énfasis1 2" xfId="17"/>
    <cellStyle name="20% - Énfasis1 2 2" xfId="18"/>
    <cellStyle name="20% - Énfasis1 2 3" xfId="19"/>
    <cellStyle name="20% - Énfasis2" xfId="20"/>
    <cellStyle name="20% - Énfasis2 2" xfId="21"/>
    <cellStyle name="20% - Énfasis2 2 2" xfId="22"/>
    <cellStyle name="20% - Énfasis2 2 3" xfId="23"/>
    <cellStyle name="20% - Énfasis3" xfId="24"/>
    <cellStyle name="20% - Énfasis3 2" xfId="25"/>
    <cellStyle name="20% - Énfasis3 2 2" xfId="26"/>
    <cellStyle name="20% - Énfasis3 2 3" xfId="27"/>
    <cellStyle name="20% - Énfasis4" xfId="28"/>
    <cellStyle name="20% - Énfasis4 2" xfId="29"/>
    <cellStyle name="20% - Énfasis4 2 2" xfId="30"/>
    <cellStyle name="20% - Énfasis4 2 3" xfId="31"/>
    <cellStyle name="20% - Énfasis5" xfId="32"/>
    <cellStyle name="20% - Énfasis5 2" xfId="33"/>
    <cellStyle name="20% - Énfasis5 2 2" xfId="34"/>
    <cellStyle name="20% - Énfasis5 2 3" xfId="35"/>
    <cellStyle name="20% - Énfasis6" xfId="36"/>
    <cellStyle name="20% - Énfasis6 2" xfId="37"/>
    <cellStyle name="20% - Énfasis6 2 2" xfId="38"/>
    <cellStyle name="20% - Énfasis6 2 3" xfId="39"/>
    <cellStyle name="40% - Énfasis1" xfId="40"/>
    <cellStyle name="40% - Énfasis1 2" xfId="41"/>
    <cellStyle name="40% - Énfasis1 2 2" xfId="42"/>
    <cellStyle name="40% - Énfasis1 2 3" xfId="43"/>
    <cellStyle name="40% - Énfasis2" xfId="44"/>
    <cellStyle name="40% - Énfasis2 2" xfId="45"/>
    <cellStyle name="40% - Énfasis2 2 2" xfId="46"/>
    <cellStyle name="40% - Énfasis2 2 3" xfId="47"/>
    <cellStyle name="40% - Énfasis3" xfId="48"/>
    <cellStyle name="40% - Énfasis3 2" xfId="49"/>
    <cellStyle name="40% - Énfasis3 2 2" xfId="50"/>
    <cellStyle name="40% - Énfasis3 2 3" xfId="51"/>
    <cellStyle name="40% - Énfasis4" xfId="52"/>
    <cellStyle name="40% - Énfasis4 2" xfId="53"/>
    <cellStyle name="40% - Énfasis4 2 2" xfId="54"/>
    <cellStyle name="40% - Énfasis4 2 3" xfId="55"/>
    <cellStyle name="40% - Énfasis5" xfId="56"/>
    <cellStyle name="40% - Énfasis5 2" xfId="57"/>
    <cellStyle name="40% - Énfasis5 2 2" xfId="58"/>
    <cellStyle name="40% - Énfasis5 2 3" xfId="59"/>
    <cellStyle name="40% - Énfasis6" xfId="60"/>
    <cellStyle name="40% - Énfasis6 2" xfId="61"/>
    <cellStyle name="40% - Énfasis6 2 2" xfId="62"/>
    <cellStyle name="40% - Énfasis6 2 3" xfId="63"/>
    <cellStyle name="60% - Énfasis1" xfId="64"/>
    <cellStyle name="60% - Énfasis1 2" xfId="65"/>
    <cellStyle name="60% - Énfasis1 2 2" xfId="66"/>
    <cellStyle name="60% - Énfasis2" xfId="67"/>
    <cellStyle name="60% - Énfasis2 2" xfId="68"/>
    <cellStyle name="60% - Énfasis2 2 2" xfId="69"/>
    <cellStyle name="60% - Énfasis3" xfId="70"/>
    <cellStyle name="60% - Énfasis3 2" xfId="71"/>
    <cellStyle name="60% - Énfasis3 2 2" xfId="72"/>
    <cellStyle name="60% - Énfasis4" xfId="73"/>
    <cellStyle name="60% - Énfasis4 2" xfId="74"/>
    <cellStyle name="60% - Énfasis4 2 2" xfId="75"/>
    <cellStyle name="60% - Énfasis5" xfId="76"/>
    <cellStyle name="60% - Énfasis5 2" xfId="77"/>
    <cellStyle name="60% - Énfasis5 2 2" xfId="78"/>
    <cellStyle name="60% - Énfasis6" xfId="79"/>
    <cellStyle name="60% - Énfasis6 2" xfId="80"/>
    <cellStyle name="60% - Énfasis6 2 2" xfId="81"/>
    <cellStyle name="Buena" xfId="82"/>
    <cellStyle name="Buena 2" xfId="83"/>
    <cellStyle name="Buena 2 2" xfId="84"/>
    <cellStyle name="Cálculo" xfId="85"/>
    <cellStyle name="Cálculo 2" xfId="86"/>
    <cellStyle name="Cálculo 2 2" xfId="87"/>
    <cellStyle name="Celda de comprobación" xfId="88"/>
    <cellStyle name="Celda de comprobación 2" xfId="89"/>
    <cellStyle name="Celda de comprobación 2 2" xfId="90"/>
    <cellStyle name="Celda vinculada" xfId="91"/>
    <cellStyle name="Celda vinculada 2" xfId="92"/>
    <cellStyle name="Celda vinculada 2 2" xfId="93"/>
    <cellStyle name="Comma_International model - Mar 07 SpainV2" xfId="94"/>
    <cellStyle name="Encabezado 4" xfId="95"/>
    <cellStyle name="Encabezado 4 2" xfId="96"/>
    <cellStyle name="Encabezado 4 2 2" xfId="97"/>
    <cellStyle name="Énfasis1" xfId="98"/>
    <cellStyle name="Énfasis1 2" xfId="99"/>
    <cellStyle name="Énfasis1 2 2" xfId="100"/>
    <cellStyle name="Énfasis2" xfId="101"/>
    <cellStyle name="Énfasis2 2" xfId="102"/>
    <cellStyle name="Énfasis2 2 2" xfId="103"/>
    <cellStyle name="Énfasis3" xfId="104"/>
    <cellStyle name="Énfasis3 2" xfId="105"/>
    <cellStyle name="Énfasis3 2 2" xfId="106"/>
    <cellStyle name="Énfasis4" xfId="107"/>
    <cellStyle name="Énfasis4 2" xfId="108"/>
    <cellStyle name="Énfasis4 2 2" xfId="109"/>
    <cellStyle name="Énfasis5" xfId="110"/>
    <cellStyle name="Énfasis5 2" xfId="111"/>
    <cellStyle name="Énfasis5 2 2" xfId="112"/>
    <cellStyle name="Énfasis6" xfId="113"/>
    <cellStyle name="Énfasis6 2" xfId="114"/>
    <cellStyle name="Énfasis6 2 2" xfId="115"/>
    <cellStyle name="Entrada" xfId="116"/>
    <cellStyle name="Entrada 2" xfId="117"/>
    <cellStyle name="Entrada 2 2" xfId="118"/>
    <cellStyle name="Estilo 1" xfId="119"/>
    <cellStyle name="Estilo 1 2" xfId="120"/>
    <cellStyle name="Estilo 1 3" xfId="121"/>
    <cellStyle name="Estilo 1 4" xfId="122"/>
    <cellStyle name="Estilo 1 5" xfId="123"/>
    <cellStyle name="Euro" xfId="124"/>
    <cellStyle name="Euro 2" xfId="125"/>
    <cellStyle name="Euro 2 2" xfId="126"/>
    <cellStyle name="Euro 3" xfId="127"/>
    <cellStyle name="Euro 3 2" xfId="128"/>
    <cellStyle name="Euro 4" xfId="129"/>
    <cellStyle name="Euro 5" xfId="130"/>
    <cellStyle name="Euro 6" xfId="131"/>
    <cellStyle name="Hyperlink" xfId="132"/>
    <cellStyle name="Followed Hyperlink" xfId="133"/>
    <cellStyle name="Incorrecto" xfId="134"/>
    <cellStyle name="Incorrecto 2" xfId="135"/>
    <cellStyle name="Incorrecto 2 2" xfId="136"/>
    <cellStyle name="Comma" xfId="137"/>
    <cellStyle name="Comma [0]" xfId="138"/>
    <cellStyle name="Millares 2" xfId="139"/>
    <cellStyle name="Millares 2 2" xfId="140"/>
    <cellStyle name="Millares 3" xfId="141"/>
    <cellStyle name="Currency" xfId="142"/>
    <cellStyle name="Currency [0]" xfId="143"/>
    <cellStyle name="Neutral" xfId="144"/>
    <cellStyle name="Neutral 2" xfId="145"/>
    <cellStyle name="Neutral 2 2" xfId="146"/>
    <cellStyle name="No-definido" xfId="147"/>
    <cellStyle name="Normal 10" xfId="148"/>
    <cellStyle name="Normal 11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2" xfId="156"/>
    <cellStyle name="Normal 2 2" xfId="157"/>
    <cellStyle name="Normal 2 2 13" xfId="158"/>
    <cellStyle name="Normal 2 2 2" xfId="159"/>
    <cellStyle name="Normal 2 2 2 2" xfId="160"/>
    <cellStyle name="Normal 2 2 3" xfId="161"/>
    <cellStyle name="Normal 2 2 4" xfId="162"/>
    <cellStyle name="Normal 2 3" xfId="163"/>
    <cellStyle name="Normal 2 3 2" xfId="164"/>
    <cellStyle name="Normal 2 4" xfId="165"/>
    <cellStyle name="Normal 3" xfId="166"/>
    <cellStyle name="Normal 3 2" xfId="167"/>
    <cellStyle name="Normal 3 2 2" xfId="168"/>
    <cellStyle name="Normal 3 2 3" xfId="169"/>
    <cellStyle name="Normal 4" xfId="170"/>
    <cellStyle name="Normal 4 2" xfId="171"/>
    <cellStyle name="Normal 4 3" xfId="172"/>
    <cellStyle name="Normal 4 4" xfId="173"/>
    <cellStyle name="Normal 4 5" xfId="174"/>
    <cellStyle name="Normal 4 5 2" xfId="175"/>
    <cellStyle name="Normal 5" xfId="176"/>
    <cellStyle name="Normal 5 2" xfId="177"/>
    <cellStyle name="Normal 5 3" xfId="178"/>
    <cellStyle name="Normal 5 4" xfId="179"/>
    <cellStyle name="Normal 6" xfId="180"/>
    <cellStyle name="Normal 6 2" xfId="181"/>
    <cellStyle name="Normal 6 3" xfId="182"/>
    <cellStyle name="Normal 6 4" xfId="183"/>
    <cellStyle name="Normal 7" xfId="184"/>
    <cellStyle name="Normal 8" xfId="185"/>
    <cellStyle name="Normal 9" xfId="186"/>
    <cellStyle name="Normal_Libro2" xfId="187"/>
    <cellStyle name="Normal_MR112012" xfId="188"/>
    <cellStyle name="Notas" xfId="189"/>
    <cellStyle name="Notas 2" xfId="190"/>
    <cellStyle name="Notas 2 2" xfId="191"/>
    <cellStyle name="Notas 2 3" xfId="192"/>
    <cellStyle name="Output Amounts" xfId="193"/>
    <cellStyle name="Output Column Headings" xfId="194"/>
    <cellStyle name="Output Line Items" xfId="195"/>
    <cellStyle name="Output Report Heading" xfId="196"/>
    <cellStyle name="Output Report Title" xfId="197"/>
    <cellStyle name="Percent" xfId="198"/>
    <cellStyle name="Porcentaje 2" xfId="199"/>
    <cellStyle name="Porcentaje 2 2" xfId="200"/>
    <cellStyle name="Porcentaje 3" xfId="201"/>
    <cellStyle name="Porcentaje 4" xfId="202"/>
    <cellStyle name="Porcentaje 5" xfId="203"/>
    <cellStyle name="Porcentual 2" xfId="204"/>
    <cellStyle name="Porcentual 2 2" xfId="205"/>
    <cellStyle name="Porcentual 3" xfId="206"/>
    <cellStyle name="Porcentual 3 2" xfId="207"/>
    <cellStyle name="Porcentual 4" xfId="208"/>
    <cellStyle name="Porcentual 4 2" xfId="209"/>
    <cellStyle name="Porcentual 5" xfId="210"/>
    <cellStyle name="Porcentual 5 2" xfId="211"/>
    <cellStyle name="Salida" xfId="212"/>
    <cellStyle name="Salida 2" xfId="213"/>
    <cellStyle name="Salida 2 2" xfId="214"/>
    <cellStyle name="Standard_EUDA Templates v1 0" xfId="215"/>
    <cellStyle name="Texto de advertencia" xfId="216"/>
    <cellStyle name="Texto de advertencia 2" xfId="217"/>
    <cellStyle name="Texto de advertencia 2 2" xfId="218"/>
    <cellStyle name="Texto explicativo" xfId="219"/>
    <cellStyle name="Texto explicativo 2" xfId="220"/>
    <cellStyle name="Texto explicativo 2 2" xfId="221"/>
    <cellStyle name="Título" xfId="222"/>
    <cellStyle name="Título 1" xfId="223"/>
    <cellStyle name="Título 1 2" xfId="224"/>
    <cellStyle name="Título 2" xfId="225"/>
    <cellStyle name="Título 2 2" xfId="226"/>
    <cellStyle name="Título 2 2 2" xfId="227"/>
    <cellStyle name="Título 3" xfId="228"/>
    <cellStyle name="Título 3 2" xfId="229"/>
    <cellStyle name="Título 3 2 2" xfId="230"/>
    <cellStyle name="Título 4" xfId="231"/>
    <cellStyle name="Total" xfId="232"/>
    <cellStyle name="Total 2" xfId="233"/>
    <cellStyle name="Total 2 2" xfId="234"/>
  </cellStyles>
  <dxfs count="53">
    <dxf>
      <fill>
        <patternFill patternType="solid">
          <fgColor theme="7" tint="0.5999900102615356"/>
          <bgColor theme="7" tint="0.5999900102615356"/>
        </patternFill>
      </fill>
    </dxf>
    <dxf>
      <fill>
        <patternFill patternType="solid">
          <fgColor theme="7" tint="0.5999900102615356"/>
          <bgColor theme="7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7"/>
        </top>
      </border>
    </dxf>
    <dxf>
      <font>
        <b/>
        <color theme="1"/>
      </font>
    </dxf>
    <dxf>
      <font>
        <color theme="1"/>
      </font>
      <fill>
        <patternFill patternType="solid">
          <fgColor theme="7" tint="0.7999799847602844"/>
          <bgColor theme="7" tint="0.7999799847602844"/>
        </patternFill>
      </fill>
      <border>
        <left style="thin">
          <color theme="7" tint="0.39998000860214233"/>
        </left>
        <right style="thin">
          <color theme="7" tint="0.39998000860214233"/>
        </right>
        <top style="thin">
          <color theme="7" tint="0.39998000860214233"/>
        </top>
        <bottom style="thin">
          <color theme="7" tint="0.39998000860214233"/>
        </bottom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1"/>
      </font>
      <border>
        <bottom style="medium">
          <color theme="7"/>
        </bottom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border>
        <left style="thin">
          <color theme="7"/>
        </left>
      </border>
    </dxf>
    <dxf>
      <border>
        <left style="thin">
          <color theme="7"/>
        </left>
      </border>
    </dxf>
    <dxf>
      <border>
        <top style="thin">
          <color theme="7"/>
        </top>
      </border>
    </dxf>
    <dxf>
      <border>
        <top style="thin">
          <color theme="7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5999900102615356"/>
          <bgColor theme="5" tint="0.5999900102615356"/>
        </patternFill>
      </fill>
    </dxf>
    <dxf>
      <fill>
        <patternFill patternType="solid">
          <fgColor theme="5" tint="0.5999900102615356"/>
          <bgColor theme="5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5"/>
        </top>
      </border>
    </dxf>
    <dxf>
      <font>
        <b/>
        <color theme="1"/>
      </font>
    </dxf>
    <dxf>
      <font>
        <color theme="1"/>
      </font>
      <fill>
        <patternFill patternType="solid">
          <fgColor theme="5" tint="0.7999799847602844"/>
          <bgColor theme="5" tint="0.7999799847602844"/>
        </patternFill>
      </fill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1"/>
      </font>
      <fill>
        <patternFill>
          <fgColor theme="5"/>
        </patternFill>
      </fill>
      <border>
        <bottom style="medium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1" defaultTableStyle="TableStyleMedium9" defaultPivotStyle="PivotStyleLight16">
    <tableStyle name="Bankinter Claro 10 2" pivot="0" count="9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0-Direccion%20Financiera%20HFM-FDM\2018\06.%20Junio%202018\02.%20Informes\03.%20Triptico\Tr&#237;ptico%200618(valores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balance"/>
      <sheetName val="Hoja2"/>
      <sheetName val="Datos Significativos"/>
      <sheetName val="para ppygg"/>
      <sheetName val="balance publico"/>
      <sheetName val="recursos e inv "/>
      <sheetName val="calidad activos"/>
      <sheetName val="Movimiento del riesgo dudoso"/>
      <sheetName val="para comisiones"/>
      <sheetName val="cuenta rtdos "/>
      <sheetName val="comisiones"/>
      <sheetName val="comisiones formato (sin Ptg )"/>
      <sheetName val="rdtos y costes  "/>
      <sheetName val="contrib por area de negocio "/>
      <sheetName val="RRPP y rating"/>
      <sheetName val="variacion PN"/>
      <sheetName val="Hoja3"/>
      <sheetName val="recursos e inv"/>
      <sheetName val="para recursos"/>
      <sheetName val="para margen"/>
      <sheetName val="Creación Valor Accionis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7"/>
  <sheetViews>
    <sheetView tabSelected="1" zoomScale="80" zoomScaleNormal="80" zoomScalePageLayoutView="0" workbookViewId="0" topLeftCell="A34">
      <selection activeCell="C34" sqref="C1:C16384"/>
    </sheetView>
  </sheetViews>
  <sheetFormatPr defaultColWidth="11.421875" defaultRowHeight="12.75"/>
  <cols>
    <col min="1" max="1" width="2.00390625" style="0" customWidth="1"/>
    <col min="2" max="2" width="80.7109375" style="0" customWidth="1"/>
    <col min="3" max="3" width="12.140625" style="0" bestFit="1" customWidth="1"/>
    <col min="4" max="4" width="12.7109375" style="0" bestFit="1" customWidth="1"/>
    <col min="5" max="5" width="13.00390625" style="0" bestFit="1" customWidth="1"/>
    <col min="6" max="6" width="12.8515625" style="0" bestFit="1" customWidth="1"/>
    <col min="7" max="7" width="15.00390625" style="0" bestFit="1" customWidth="1"/>
    <col min="8" max="8" width="13.7109375" style="0" bestFit="1" customWidth="1"/>
    <col min="9" max="9" width="12.7109375" style="0" bestFit="1" customWidth="1"/>
    <col min="10" max="10" width="10.57421875" style="0" bestFit="1" customWidth="1"/>
    <col min="11" max="11" width="12.7109375" style="0" bestFit="1" customWidth="1"/>
    <col min="12" max="12" width="7.8515625" style="0" bestFit="1" customWidth="1"/>
    <col min="14" max="14" width="24.421875" style="0" customWidth="1"/>
  </cols>
  <sheetData>
    <row r="1" ht="13.5" thickBot="1"/>
    <row r="2" spans="2:3" ht="13.5" thickBot="1">
      <c r="B2" s="20" t="s">
        <v>0</v>
      </c>
      <c r="C2" t="s">
        <v>1</v>
      </c>
    </row>
    <row r="3" spans="5:6" ht="12.75">
      <c r="E3" s="329" t="s">
        <v>2</v>
      </c>
      <c r="F3" s="329"/>
    </row>
    <row r="4" spans="2:6" ht="12.75">
      <c r="B4" s="5" t="s">
        <v>3</v>
      </c>
      <c r="C4" s="59">
        <v>43281</v>
      </c>
      <c r="D4" s="59">
        <v>42916</v>
      </c>
      <c r="E4" s="7" t="s">
        <v>4</v>
      </c>
      <c r="F4" s="7" t="s">
        <v>5</v>
      </c>
    </row>
    <row r="5" spans="2:6" ht="12.75">
      <c r="B5" s="12" t="s">
        <v>49</v>
      </c>
      <c r="C5" s="47"/>
      <c r="D5" s="47"/>
      <c r="E5" s="16"/>
      <c r="F5" s="66"/>
    </row>
    <row r="6" spans="2:6" ht="12.75">
      <c r="B6" t="s">
        <v>250</v>
      </c>
      <c r="C6" s="1">
        <v>76103241.98333889</v>
      </c>
      <c r="D6" s="1">
        <v>71180374</v>
      </c>
      <c r="E6" s="1">
        <v>4922867.983338892</v>
      </c>
      <c r="F6" s="45">
        <v>6.916046807142222</v>
      </c>
    </row>
    <row r="7" spans="2:6" ht="12.75">
      <c r="B7" t="s">
        <v>6</v>
      </c>
      <c r="C7" s="67">
        <v>54666130.83590999</v>
      </c>
      <c r="D7" s="67">
        <v>52049641.49408001</v>
      </c>
      <c r="E7" s="67">
        <v>2616490</v>
      </c>
      <c r="F7" s="80">
        <v>5.026911361392524</v>
      </c>
    </row>
    <row r="8" spans="2:6" ht="12.75">
      <c r="B8" t="s">
        <v>167</v>
      </c>
      <c r="C8" s="67">
        <v>84576438.54030211</v>
      </c>
      <c r="D8" s="67">
        <v>78205827.74027485</v>
      </c>
      <c r="E8" s="67">
        <v>6370610.800027266</v>
      </c>
      <c r="F8" s="80">
        <v>8.145954060078946</v>
      </c>
    </row>
    <row r="9" spans="2:6" ht="12.75">
      <c r="B9" t="s">
        <v>168</v>
      </c>
      <c r="C9" s="67">
        <v>56576141.09432211</v>
      </c>
      <c r="D9" s="67">
        <v>52968855.10911484</v>
      </c>
      <c r="E9" s="67">
        <v>3607285.985207267</v>
      </c>
      <c r="F9" s="80">
        <v>6.810201915401656</v>
      </c>
    </row>
    <row r="10" spans="2:6" ht="12.75">
      <c r="B10" t="s">
        <v>169</v>
      </c>
      <c r="C10" s="67">
        <v>49870114.60863001</v>
      </c>
      <c r="D10" s="67">
        <v>46570308.30917</v>
      </c>
      <c r="E10" s="67">
        <v>3299807</v>
      </c>
      <c r="F10" s="80">
        <v>7.085644092268668</v>
      </c>
    </row>
    <row r="11" spans="2:6" ht="12.75">
      <c r="B11" t="s">
        <v>170</v>
      </c>
      <c r="C11" s="67">
        <v>5497691.696622089</v>
      </c>
      <c r="D11" s="67">
        <v>5521721.396694835</v>
      </c>
      <c r="E11" s="67">
        <v>-24029</v>
      </c>
      <c r="F11" s="80">
        <v>-0.4351849422741666</v>
      </c>
    </row>
    <row r="12" spans="2:6" ht="12.75">
      <c r="B12" s="6" t="s">
        <v>171</v>
      </c>
      <c r="C12" s="231">
        <v>28000297.44598</v>
      </c>
      <c r="D12" s="231">
        <v>25236972.631160002</v>
      </c>
      <c r="E12" s="231">
        <v>2763324.814819999</v>
      </c>
      <c r="F12" s="241">
        <v>10.949509892514332</v>
      </c>
    </row>
    <row r="13" spans="2:7" ht="12.75">
      <c r="B13" s="48" t="s">
        <v>50</v>
      </c>
      <c r="C13" s="19"/>
      <c r="D13" s="81"/>
      <c r="E13" s="19"/>
      <c r="F13" s="25"/>
      <c r="G13" s="2"/>
    </row>
    <row r="14" spans="2:7" ht="12.75">
      <c r="B14" s="127" t="s">
        <v>251</v>
      </c>
      <c r="C14" s="81">
        <v>542901.24399</v>
      </c>
      <c r="D14" s="81">
        <v>508024</v>
      </c>
      <c r="E14" s="81">
        <v>34877.24398999999</v>
      </c>
      <c r="F14" s="152">
        <v>6.865274866935418</v>
      </c>
      <c r="G14" s="2"/>
    </row>
    <row r="15" spans="2:7" ht="12.75">
      <c r="B15" s="61" t="s">
        <v>91</v>
      </c>
      <c r="C15" s="81">
        <v>977324.7633022349</v>
      </c>
      <c r="D15" s="81">
        <v>900599</v>
      </c>
      <c r="E15" s="81">
        <v>76725.76330223493</v>
      </c>
      <c r="F15" s="152">
        <v>8.519414667597337</v>
      </c>
      <c r="G15" s="2"/>
    </row>
    <row r="16" spans="2:7" ht="12.75">
      <c r="B16" s="83" t="s">
        <v>92</v>
      </c>
      <c r="C16" s="81">
        <v>473988.5790903219</v>
      </c>
      <c r="D16" s="81">
        <v>429944</v>
      </c>
      <c r="E16" s="81">
        <v>44044.5790903219</v>
      </c>
      <c r="F16" s="152">
        <v>10.24425950596401</v>
      </c>
      <c r="G16" s="2"/>
    </row>
    <row r="17" spans="2:7" ht="12.75">
      <c r="B17" t="s">
        <v>178</v>
      </c>
      <c r="C17" s="81">
        <v>357842.63872032193</v>
      </c>
      <c r="D17" s="81">
        <v>331723.723298562</v>
      </c>
      <c r="E17" s="81">
        <v>26118.915421759943</v>
      </c>
      <c r="F17" s="152">
        <v>7.873695363732573</v>
      </c>
      <c r="G17" s="2"/>
    </row>
    <row r="18" spans="2:7" ht="12.75">
      <c r="B18" s="258" t="s">
        <v>205</v>
      </c>
      <c r="C18" s="82">
        <v>261225.12627032193</v>
      </c>
      <c r="D18" s="82">
        <v>241026.990808562</v>
      </c>
      <c r="E18" s="82">
        <v>20198.135461759928</v>
      </c>
      <c r="F18" s="230">
        <v>8.380030549276738</v>
      </c>
      <c r="G18" s="2"/>
    </row>
    <row r="19" spans="2:7" ht="12.75">
      <c r="B19" s="48" t="s">
        <v>51</v>
      </c>
      <c r="C19" s="19"/>
      <c r="D19" s="19"/>
      <c r="E19" s="77"/>
      <c r="F19" s="79"/>
      <c r="G19" s="2"/>
    </row>
    <row r="20" spans="2:7" ht="12.75">
      <c r="B20" s="61" t="s">
        <v>172</v>
      </c>
      <c r="C20" s="262">
        <v>3.2464628128297335</v>
      </c>
      <c r="D20" s="262">
        <v>3.7441579569893175</v>
      </c>
      <c r="E20" s="262">
        <v>-0.49</v>
      </c>
      <c r="F20" s="152">
        <v>-13.09705470305558</v>
      </c>
      <c r="G20" s="2"/>
    </row>
    <row r="21" spans="2:7" ht="12.75">
      <c r="B21" s="61" t="s">
        <v>173</v>
      </c>
      <c r="C21" s="262">
        <v>50.850604369403115</v>
      </c>
      <c r="D21" s="262">
        <v>48.00604620368979</v>
      </c>
      <c r="E21" s="262">
        <v>2.8400000000000003</v>
      </c>
      <c r="F21" s="152">
        <v>5.915921481952236</v>
      </c>
      <c r="G21" s="2"/>
    </row>
    <row r="22" spans="2:7" ht="12.75">
      <c r="B22" s="61" t="s">
        <v>174</v>
      </c>
      <c r="C22" s="262">
        <v>51.5</v>
      </c>
      <c r="D22" s="262">
        <v>52.26</v>
      </c>
      <c r="E22" s="262">
        <v>-0.76</v>
      </c>
      <c r="F22" s="152">
        <v>-1.45</v>
      </c>
      <c r="G22" s="2"/>
    </row>
    <row r="23" spans="2:8" ht="12.75">
      <c r="B23" s="61" t="s">
        <v>175</v>
      </c>
      <c r="C23" s="262">
        <v>13</v>
      </c>
      <c r="D23" s="262">
        <v>12.17</v>
      </c>
      <c r="E23" s="262">
        <v>0.83</v>
      </c>
      <c r="F23" s="152">
        <v>6.82</v>
      </c>
      <c r="G23" s="2"/>
      <c r="H23" s="97"/>
    </row>
    <row r="24" spans="2:7" ht="12.75">
      <c r="B24" s="61" t="s">
        <v>176</v>
      </c>
      <c r="C24" s="262">
        <v>0.7234926586274083</v>
      </c>
      <c r="D24" s="262">
        <v>0.69</v>
      </c>
      <c r="E24" s="262">
        <v>0.03</v>
      </c>
      <c r="F24" s="152">
        <v>4.3478260869565215</v>
      </c>
      <c r="G24" s="2"/>
    </row>
    <row r="25" spans="2:7" ht="12.75">
      <c r="B25" s="234" t="s">
        <v>245</v>
      </c>
      <c r="C25" s="263">
        <v>11.55</v>
      </c>
      <c r="D25" s="263">
        <v>11.31</v>
      </c>
      <c r="E25" s="263">
        <v>0.24</v>
      </c>
      <c r="F25" s="248">
        <v>2.13</v>
      </c>
      <c r="G25" s="2"/>
    </row>
    <row r="26" spans="2:7" ht="12.75">
      <c r="B26" s="48" t="s">
        <v>52</v>
      </c>
      <c r="C26" s="126"/>
      <c r="D26" s="95"/>
      <c r="E26" s="95"/>
      <c r="F26" s="79"/>
      <c r="G26" s="2"/>
    </row>
    <row r="27" spans="2:7" ht="12.75">
      <c r="B27" t="s">
        <v>7</v>
      </c>
      <c r="C27" s="19">
        <v>898866154</v>
      </c>
      <c r="D27" s="19">
        <v>898866154</v>
      </c>
      <c r="E27" s="19">
        <v>0</v>
      </c>
      <c r="F27" s="46">
        <v>0</v>
      </c>
      <c r="G27" s="2"/>
    </row>
    <row r="28" spans="2:7" ht="12.75">
      <c r="B28" t="s">
        <v>214</v>
      </c>
      <c r="C28" s="25">
        <v>8.342</v>
      </c>
      <c r="D28" s="25">
        <v>8.065</v>
      </c>
      <c r="E28" s="25">
        <v>0.277</v>
      </c>
      <c r="F28" s="46">
        <v>3.4345939243645387</v>
      </c>
      <c r="G28" s="97"/>
    </row>
    <row r="29" spans="2:7" ht="12.75">
      <c r="B29" t="s">
        <v>215</v>
      </c>
      <c r="C29" s="25">
        <v>0.28</v>
      </c>
      <c r="D29" s="25">
        <v>0.26</v>
      </c>
      <c r="E29" s="25">
        <v>0.0325</v>
      </c>
      <c r="F29" s="46">
        <v>9.8</v>
      </c>
      <c r="G29" s="2"/>
    </row>
    <row r="30" spans="2:7" ht="12.75">
      <c r="B30" s="6" t="s">
        <v>216</v>
      </c>
      <c r="C30" s="25">
        <v>0.159</v>
      </c>
      <c r="D30" s="25">
        <v>0.1274</v>
      </c>
      <c r="E30" s="25">
        <v>0.0316</v>
      </c>
      <c r="F30" s="46">
        <v>24.803767660910516</v>
      </c>
      <c r="G30" s="120"/>
    </row>
    <row r="31" spans="2:7" ht="12.75">
      <c r="B31" s="4" t="s">
        <v>48</v>
      </c>
      <c r="C31" s="121"/>
      <c r="D31" s="121"/>
      <c r="E31" s="121"/>
      <c r="F31" s="122"/>
      <c r="G31" s="115"/>
    </row>
    <row r="32" spans="2:7" ht="12.75">
      <c r="B32" t="s">
        <v>8</v>
      </c>
      <c r="C32" s="111">
        <v>445</v>
      </c>
      <c r="D32" s="111">
        <v>444</v>
      </c>
      <c r="E32" s="111">
        <v>1</v>
      </c>
      <c r="F32" s="119">
        <v>0.22522522522522523</v>
      </c>
      <c r="G32" s="115"/>
    </row>
    <row r="33" spans="2:7" ht="12.75">
      <c r="B33" t="s">
        <v>53</v>
      </c>
      <c r="C33" s="111"/>
      <c r="D33" s="111"/>
      <c r="E33" s="111"/>
      <c r="F33" s="117"/>
      <c r="G33" s="115"/>
    </row>
    <row r="34" spans="2:7" ht="12.75">
      <c r="B34" t="s">
        <v>54</v>
      </c>
      <c r="C34" s="111">
        <v>26</v>
      </c>
      <c r="D34" s="111">
        <v>22</v>
      </c>
      <c r="E34" s="111">
        <v>4</v>
      </c>
      <c r="F34" s="119">
        <v>18.181818181818183</v>
      </c>
      <c r="G34" s="115"/>
    </row>
    <row r="35" spans="2:7" ht="12.75">
      <c r="B35" t="s">
        <v>55</v>
      </c>
      <c r="C35" s="111">
        <v>78</v>
      </c>
      <c r="D35" s="111">
        <v>73</v>
      </c>
      <c r="E35" s="111">
        <v>5</v>
      </c>
      <c r="F35" s="119">
        <v>6.8493150684931505</v>
      </c>
      <c r="G35" s="115"/>
    </row>
    <row r="36" spans="2:7" ht="12.75">
      <c r="B36" t="s">
        <v>56</v>
      </c>
      <c r="C36" s="111">
        <v>50</v>
      </c>
      <c r="D36" s="111">
        <v>47</v>
      </c>
      <c r="E36" s="111">
        <v>3</v>
      </c>
      <c r="F36" s="119">
        <v>6.382978723404255</v>
      </c>
      <c r="G36" s="115"/>
    </row>
    <row r="37" spans="2:7" ht="12.75">
      <c r="B37" s="9" t="s">
        <v>9</v>
      </c>
      <c r="C37" s="111">
        <v>281</v>
      </c>
      <c r="D37" s="111">
        <v>288</v>
      </c>
      <c r="E37" s="111">
        <v>-7</v>
      </c>
      <c r="F37" s="119">
        <v>-2.4305555555555554</v>
      </c>
      <c r="G37" s="115"/>
    </row>
    <row r="38" spans="2:7" ht="12.75">
      <c r="B38" s="21" t="s">
        <v>57</v>
      </c>
      <c r="C38" s="111">
        <v>409</v>
      </c>
      <c r="D38" s="111">
        <v>465</v>
      </c>
      <c r="E38" s="111">
        <v>-56</v>
      </c>
      <c r="F38" s="119">
        <v>-12.043010752688172</v>
      </c>
      <c r="G38" s="115"/>
    </row>
    <row r="39" spans="2:7" ht="12.75">
      <c r="B39" s="6" t="s">
        <v>58</v>
      </c>
      <c r="C39" s="123">
        <v>3</v>
      </c>
      <c r="D39" s="123">
        <v>3</v>
      </c>
      <c r="E39" s="123">
        <v>0</v>
      </c>
      <c r="F39" s="139">
        <v>0</v>
      </c>
      <c r="G39" s="115"/>
    </row>
    <row r="40" spans="2:7" ht="12.75">
      <c r="B40" s="48" t="s">
        <v>59</v>
      </c>
      <c r="C40" s="111"/>
      <c r="D40" s="111"/>
      <c r="E40" s="111"/>
      <c r="F40" s="117"/>
      <c r="G40" s="115"/>
    </row>
    <row r="41" spans="2:7" ht="12.75">
      <c r="B41" s="24" t="s">
        <v>94</v>
      </c>
      <c r="C41" s="113">
        <v>5589</v>
      </c>
      <c r="D41" s="113">
        <v>5581</v>
      </c>
      <c r="E41" s="113">
        <v>8</v>
      </c>
      <c r="F41" s="114">
        <v>0.14334348683031714</v>
      </c>
      <c r="G41" s="115"/>
    </row>
    <row r="42" spans="2:7" ht="12.75">
      <c r="B42" s="99" t="s">
        <v>95</v>
      </c>
      <c r="C42" s="124">
        <v>2263</v>
      </c>
      <c r="D42" s="124">
        <v>2093</v>
      </c>
      <c r="E42" s="124">
        <v>170</v>
      </c>
      <c r="F42" s="125">
        <v>8.122312470138557</v>
      </c>
      <c r="G42" s="115"/>
    </row>
    <row r="43" spans="2:6" ht="12.75">
      <c r="B43" s="24" t="s">
        <v>246</v>
      </c>
      <c r="C43" s="67"/>
      <c r="D43" s="67"/>
      <c r="E43" s="67"/>
      <c r="F43" s="70"/>
    </row>
    <row r="44" spans="3:5" ht="13.5" thickBot="1">
      <c r="C44" s="1"/>
      <c r="D44" s="1"/>
      <c r="E44" s="1"/>
    </row>
    <row r="45" spans="2:9" ht="13.5" thickBot="1">
      <c r="B45" s="20" t="s">
        <v>217</v>
      </c>
      <c r="G45" s="9"/>
      <c r="H45" s="9"/>
      <c r="I45" s="9"/>
    </row>
    <row r="46" spans="5:7" ht="12.75">
      <c r="E46" s="329" t="s">
        <v>2</v>
      </c>
      <c r="F46" s="329"/>
      <c r="G46" s="21"/>
    </row>
    <row r="47" spans="2:6" ht="12.75">
      <c r="B47" s="5" t="s">
        <v>3</v>
      </c>
      <c r="C47" s="76">
        <v>43281</v>
      </c>
      <c r="D47" s="76">
        <v>43100</v>
      </c>
      <c r="E47" s="76" t="s">
        <v>198</v>
      </c>
      <c r="F47" s="129" t="s">
        <v>20</v>
      </c>
    </row>
    <row r="48" spans="2:6" ht="12.75">
      <c r="B48" s="67" t="s">
        <v>140</v>
      </c>
      <c r="C48" s="304"/>
      <c r="D48" s="304"/>
      <c r="E48" s="304"/>
      <c r="F48" s="305"/>
    </row>
    <row r="49" spans="2:6" ht="12.75">
      <c r="B49" s="67" t="s">
        <v>252</v>
      </c>
      <c r="C49" s="67">
        <v>6632417.713950085</v>
      </c>
      <c r="D49" s="67">
        <v>5594779.02338988</v>
      </c>
      <c r="E49" s="67">
        <v>1037638.6905602058</v>
      </c>
      <c r="F49" s="322">
        <v>0.1854655360331819</v>
      </c>
    </row>
    <row r="50" spans="2:6" ht="12.75">
      <c r="B50" s="67" t="s">
        <v>253</v>
      </c>
      <c r="C50" s="67">
        <v>4220793.24044</v>
      </c>
      <c r="D50" s="67">
        <v>2734699.0521799996</v>
      </c>
      <c r="E50" s="67">
        <v>1486094.1882600002</v>
      </c>
      <c r="F50" s="322">
        <v>0.5434214734068604</v>
      </c>
    </row>
    <row r="51" spans="2:6" ht="12.75">
      <c r="B51" s="67" t="s">
        <v>254</v>
      </c>
      <c r="C51" s="67">
        <v>5251008.299930001</v>
      </c>
      <c r="D51" s="67">
        <v>4575213.984970001</v>
      </c>
      <c r="E51" s="67">
        <v>675794.3149600001</v>
      </c>
      <c r="F51" s="322">
        <v>0.14770769567938172</v>
      </c>
    </row>
    <row r="52" spans="2:6" ht="12.75">
      <c r="B52" s="67" t="s">
        <v>255</v>
      </c>
      <c r="C52" s="67">
        <v>121843.76840999999</v>
      </c>
      <c r="D52" s="67">
        <v>0</v>
      </c>
      <c r="E52" s="67">
        <v>121843.76840999999</v>
      </c>
      <c r="F52" s="322" t="s">
        <v>256</v>
      </c>
    </row>
    <row r="53" spans="2:6" ht="12.75">
      <c r="B53" s="67" t="s">
        <v>257</v>
      </c>
      <c r="C53" s="67">
        <v>57821325.20872211</v>
      </c>
      <c r="D53" s="67">
        <v>56454984.8578091</v>
      </c>
      <c r="E53" s="67">
        <v>1366340.3509130105</v>
      </c>
      <c r="F53" s="322">
        <v>0.024202297713024935</v>
      </c>
    </row>
    <row r="54" spans="2:6" ht="12.75">
      <c r="B54" s="67" t="s">
        <v>258</v>
      </c>
      <c r="C54" s="67">
        <v>2711552.78152</v>
      </c>
      <c r="D54" s="67">
        <v>2948829.6071800003</v>
      </c>
      <c r="E54" s="67">
        <v>-237276.8256600001</v>
      </c>
      <c r="F54" s="322">
        <v>-0.0804647461088505</v>
      </c>
    </row>
    <row r="55" spans="2:6" ht="12.75">
      <c r="B55" s="67" t="s">
        <v>259</v>
      </c>
      <c r="C55" s="67">
        <v>55109772.42720218</v>
      </c>
      <c r="D55" s="67">
        <v>53506155.25062913</v>
      </c>
      <c r="E55" s="67">
        <v>53506155.25062913</v>
      </c>
      <c r="F55" s="322">
        <v>0.02997070466120246</v>
      </c>
    </row>
    <row r="56" spans="2:6" ht="12.75">
      <c r="B56" s="67" t="s">
        <v>260</v>
      </c>
      <c r="C56" s="67">
        <v>618723.9112420839</v>
      </c>
      <c r="D56" s="67">
        <v>355000.7719391199</v>
      </c>
      <c r="E56" s="67">
        <v>263723.139302964</v>
      </c>
      <c r="F56" s="322">
        <v>0.742880467167521</v>
      </c>
    </row>
    <row r="57" spans="2:6" ht="12.75">
      <c r="B57" s="67" t="s">
        <v>261</v>
      </c>
      <c r="C57" s="67">
        <v>54491048.5159601</v>
      </c>
      <c r="D57" s="67">
        <v>53151154.478690006</v>
      </c>
      <c r="E57" s="67">
        <v>1339894.0372700915</v>
      </c>
      <c r="F57" s="322">
        <v>0.025209123873448463</v>
      </c>
    </row>
    <row r="58" spans="2:6" ht="12.75">
      <c r="B58" s="67" t="s">
        <v>262</v>
      </c>
      <c r="C58" s="67">
        <v>184889.27352000002</v>
      </c>
      <c r="D58" s="67">
        <v>237511.45066</v>
      </c>
      <c r="E58" s="67">
        <v>-52622.177139999985</v>
      </c>
      <c r="F58" s="322">
        <v>-0.22155637967673886</v>
      </c>
    </row>
    <row r="59" spans="2:6" ht="12.75">
      <c r="B59" s="67" t="s">
        <v>263</v>
      </c>
      <c r="C59" s="67">
        <v>127761.987814309</v>
      </c>
      <c r="D59" s="67">
        <v>114586.266849336</v>
      </c>
      <c r="E59" s="67">
        <v>13175.720964973007</v>
      </c>
      <c r="F59" s="322">
        <v>0.11498516643619372</v>
      </c>
    </row>
    <row r="60" spans="2:6" ht="12.75">
      <c r="B60" s="67" t="s">
        <v>264</v>
      </c>
      <c r="C60" s="67">
        <v>7879.06784</v>
      </c>
      <c r="D60" s="67">
        <v>6360.59531</v>
      </c>
      <c r="E60" s="67">
        <v>1518.47253</v>
      </c>
      <c r="F60" s="322">
        <v>0.23873119668731135</v>
      </c>
    </row>
    <row r="61" spans="2:6" ht="12.75">
      <c r="B61" s="67" t="s">
        <v>265</v>
      </c>
      <c r="C61" s="67">
        <v>489091.51456333295</v>
      </c>
      <c r="D61" s="67">
        <v>495775.656033333</v>
      </c>
      <c r="E61" s="67">
        <v>-6684.141470000031</v>
      </c>
      <c r="F61" s="322">
        <v>-0.013482189753888662</v>
      </c>
    </row>
    <row r="62" spans="2:6" ht="12.75">
      <c r="B62" s="67" t="s">
        <v>266</v>
      </c>
      <c r="C62" s="67">
        <v>270712.264348333</v>
      </c>
      <c r="D62" s="67">
        <v>255877.761848333</v>
      </c>
      <c r="E62" s="67">
        <v>14834.502500000002</v>
      </c>
      <c r="F62" s="322">
        <v>0.05797495801449479</v>
      </c>
    </row>
    <row r="63" spans="2:6" ht="12.75">
      <c r="B63" s="67" t="s">
        <v>267</v>
      </c>
      <c r="C63" s="67">
        <v>764641.59939052</v>
      </c>
      <c r="D63" s="67">
        <v>637437.029950598</v>
      </c>
      <c r="E63" s="67">
        <v>127204.569439922</v>
      </c>
      <c r="F63" s="322">
        <v>0.19955629099517558</v>
      </c>
    </row>
    <row r="64" spans="2:6" ht="12.75">
      <c r="B64" s="67" t="s">
        <v>268</v>
      </c>
      <c r="C64" s="67">
        <v>210878.04441</v>
      </c>
      <c r="D64" s="67">
        <v>225425.4942</v>
      </c>
      <c r="E64" s="67">
        <v>-14547.449789999984</v>
      </c>
      <c r="F64" s="322">
        <v>-0.06453329443338528</v>
      </c>
    </row>
    <row r="65" spans="2:6" ht="12.75">
      <c r="B65" s="67"/>
      <c r="C65" s="67"/>
      <c r="D65" s="67"/>
      <c r="E65" s="67"/>
      <c r="F65" s="67"/>
    </row>
    <row r="66" spans="2:6" ht="12.75">
      <c r="B66" s="302" t="s">
        <v>269</v>
      </c>
      <c r="C66" s="302">
        <v>76103241.98333889</v>
      </c>
      <c r="D66" s="302">
        <v>71332651.1732005</v>
      </c>
      <c r="E66" s="302">
        <v>4770590.8101383895</v>
      </c>
      <c r="F66" s="323">
        <v>0.06687808081820865</v>
      </c>
    </row>
    <row r="67" spans="2:6" ht="12.75">
      <c r="B67" s="67"/>
      <c r="C67" s="67"/>
      <c r="D67" s="67"/>
      <c r="E67" s="67"/>
      <c r="F67" s="80"/>
    </row>
    <row r="68" spans="2:6" ht="12.75">
      <c r="B68" s="67" t="s">
        <v>270</v>
      </c>
      <c r="C68" s="67"/>
      <c r="D68" s="67"/>
      <c r="E68" s="67"/>
      <c r="F68" s="80"/>
    </row>
    <row r="69" spans="2:6" ht="12.75">
      <c r="B69" s="67" t="s">
        <v>271</v>
      </c>
      <c r="C69" s="67">
        <v>3470071.60887001</v>
      </c>
      <c r="D69" s="67">
        <v>1993190.5524600202</v>
      </c>
      <c r="E69" s="67">
        <v>1476881.0564099897</v>
      </c>
      <c r="F69" s="278">
        <v>0.7409633035773749</v>
      </c>
    </row>
    <row r="70" spans="2:6" ht="12.75">
      <c r="B70" s="67" t="s">
        <v>272</v>
      </c>
      <c r="C70" s="67">
        <v>66388100.222952</v>
      </c>
      <c r="D70" s="67">
        <v>63274666.238779195</v>
      </c>
      <c r="E70" s="67">
        <v>3113432.984172806</v>
      </c>
      <c r="F70" s="278">
        <v>0.049205047916391444</v>
      </c>
    </row>
    <row r="71" spans="2:6" ht="12.75">
      <c r="B71" s="67" t="s">
        <v>273</v>
      </c>
      <c r="C71" s="67">
        <v>56700785.9352</v>
      </c>
      <c r="D71" s="67">
        <v>53135950.73444</v>
      </c>
      <c r="E71" s="67">
        <v>3564835.2007599995</v>
      </c>
      <c r="F71" s="278">
        <v>0.06708895110536633</v>
      </c>
    </row>
    <row r="72" spans="2:6" ht="12.75">
      <c r="B72" s="67" t="s">
        <v>274</v>
      </c>
      <c r="C72" s="67">
        <v>6500530.820590001</v>
      </c>
      <c r="D72" s="67">
        <v>6500607.8606</v>
      </c>
      <c r="E72" s="67">
        <v>-77.04000999964774</v>
      </c>
      <c r="F72" s="278">
        <v>-1.1851200941774237E-05</v>
      </c>
    </row>
    <row r="73" spans="2:6" ht="12.75">
      <c r="B73" s="67" t="s">
        <v>260</v>
      </c>
      <c r="C73" s="67">
        <v>2179258.79587</v>
      </c>
      <c r="D73" s="67">
        <v>2120624.00868</v>
      </c>
      <c r="E73" s="67">
        <v>58634.78719000006</v>
      </c>
      <c r="F73" s="278">
        <v>0.02764977994684582</v>
      </c>
    </row>
    <row r="74" spans="2:6" ht="12.75">
      <c r="B74" s="67" t="s">
        <v>261</v>
      </c>
      <c r="C74" s="67">
        <v>48020996.318739995</v>
      </c>
      <c r="D74" s="67">
        <v>44514718.86516</v>
      </c>
      <c r="E74" s="67">
        <v>3506277.453579992</v>
      </c>
      <c r="F74" s="278">
        <v>0.07876669881260832</v>
      </c>
    </row>
    <row r="75" spans="2:6" ht="12.75">
      <c r="B75" s="67" t="s">
        <v>275</v>
      </c>
      <c r="C75" s="67">
        <v>7804588.59904209</v>
      </c>
      <c r="D75" s="67">
        <v>8187472.070759131</v>
      </c>
      <c r="E75" s="67">
        <v>-382883.471717041</v>
      </c>
      <c r="F75" s="278">
        <v>-0.046764553015634355</v>
      </c>
    </row>
    <row r="76" spans="2:6" ht="12.75">
      <c r="B76" s="67" t="s">
        <v>276</v>
      </c>
      <c r="C76" s="67">
        <v>1882725.6887100001</v>
      </c>
      <c r="D76" s="67">
        <v>1951243.43357998</v>
      </c>
      <c r="E76" s="67">
        <v>-68517.7448699798</v>
      </c>
      <c r="F76" s="278">
        <v>-0.03511491374721457</v>
      </c>
    </row>
    <row r="77" spans="2:6" ht="12.75">
      <c r="B77" s="67" t="s">
        <v>277</v>
      </c>
      <c r="C77" s="67">
        <v>74393.56073</v>
      </c>
      <c r="D77" s="67">
        <v>36249.9171</v>
      </c>
      <c r="E77" s="67">
        <v>38143.64363</v>
      </c>
      <c r="F77" s="278">
        <v>1.0522408513314918</v>
      </c>
    </row>
    <row r="78" spans="2:6" ht="12.75">
      <c r="B78" s="67" t="s">
        <v>278</v>
      </c>
      <c r="C78" s="67">
        <v>745191.9044400001</v>
      </c>
      <c r="D78" s="67">
        <v>737570.60526</v>
      </c>
      <c r="E78" s="67">
        <v>7621.299180000089</v>
      </c>
      <c r="F78" s="278">
        <v>0.010332975752624408</v>
      </c>
    </row>
    <row r="79" spans="2:6" ht="12.75">
      <c r="B79" s="67" t="s">
        <v>279</v>
      </c>
      <c r="C79" s="67">
        <v>257587.08415</v>
      </c>
      <c r="D79" s="67">
        <v>205770.77734</v>
      </c>
      <c r="E79" s="67">
        <v>51816.30681000001</v>
      </c>
      <c r="F79" s="278">
        <v>0.25181567314771175</v>
      </c>
    </row>
    <row r="80" spans="2:6" s="70" customFormat="1" ht="12.75">
      <c r="B80" s="67" t="s">
        <v>280</v>
      </c>
      <c r="C80" s="67">
        <v>770575.1432900489</v>
      </c>
      <c r="D80" s="67">
        <v>728063.09059</v>
      </c>
      <c r="E80" s="67">
        <v>42512.052700048895</v>
      </c>
      <c r="F80" s="278">
        <v>0.058390616485720255</v>
      </c>
    </row>
    <row r="81" spans="2:6" s="70" customFormat="1" ht="12.75">
      <c r="B81" s="67"/>
      <c r="C81" s="67"/>
      <c r="D81" s="67"/>
      <c r="E81" s="67"/>
      <c r="F81" s="278"/>
    </row>
    <row r="82" spans="2:6" s="70" customFormat="1" ht="12.75">
      <c r="B82" s="302" t="s">
        <v>157</v>
      </c>
      <c r="C82" s="302">
        <v>71705919.524432</v>
      </c>
      <c r="D82" s="302">
        <v>66975511.1815293</v>
      </c>
      <c r="E82" s="302">
        <v>4730408.342902705</v>
      </c>
      <c r="F82" s="323">
        <v>0.07062892480329841</v>
      </c>
    </row>
    <row r="83" spans="2:6" s="70" customFormat="1" ht="12.75">
      <c r="B83" s="67"/>
      <c r="C83" s="67"/>
      <c r="D83" s="67"/>
      <c r="E83" s="67"/>
      <c r="F83" s="278"/>
    </row>
    <row r="84" spans="2:6" s="70" customFormat="1" ht="12.75">
      <c r="B84" s="67" t="s">
        <v>281</v>
      </c>
      <c r="C84" s="67">
        <v>4190877.68198379</v>
      </c>
      <c r="D84" s="67">
        <v>4249619.27885455</v>
      </c>
      <c r="E84" s="67">
        <v>-58741.59687075997</v>
      </c>
      <c r="F84" s="278">
        <v>-0.013822790470442634</v>
      </c>
    </row>
    <row r="85" spans="2:6" s="70" customFormat="1" ht="12.75">
      <c r="B85" s="67" t="s">
        <v>282</v>
      </c>
      <c r="C85" s="67">
        <v>206444.87223269002</v>
      </c>
      <c r="D85" s="67">
        <v>107520.71344695</v>
      </c>
      <c r="E85" s="67">
        <v>98924.15878574002</v>
      </c>
      <c r="F85" s="278">
        <v>0.9200474551775415</v>
      </c>
    </row>
    <row r="86" spans="2:6" s="70" customFormat="1" ht="12.75">
      <c r="B86" s="67" t="s">
        <v>93</v>
      </c>
      <c r="C86" s="67">
        <v>4397322.55421648</v>
      </c>
      <c r="D86" s="67">
        <v>4357139.9923015</v>
      </c>
      <c r="E86" s="67">
        <v>40182.56191497948</v>
      </c>
      <c r="F86" s="278">
        <v>0.009222233388410021</v>
      </c>
    </row>
    <row r="87" spans="2:6" s="70" customFormat="1" ht="12.75">
      <c r="B87" s="302" t="s">
        <v>160</v>
      </c>
      <c r="C87" s="302">
        <v>76103242.07864861</v>
      </c>
      <c r="D87" s="302">
        <v>71332651.1738306</v>
      </c>
      <c r="E87" s="302">
        <v>4770590.904818013</v>
      </c>
      <c r="F87" s="323">
        <v>0.06687808214491504</v>
      </c>
    </row>
    <row r="88" spans="2:6" s="70" customFormat="1" ht="12.75">
      <c r="B88" s="67"/>
      <c r="C88" s="303"/>
      <c r="D88" s="303"/>
      <c r="E88" s="303"/>
      <c r="F88" s="301"/>
    </row>
    <row r="89" spans="2:6" s="70" customFormat="1" ht="12.75">
      <c r="B89" s="67"/>
      <c r="C89" s="303"/>
      <c r="D89" s="303"/>
      <c r="E89" s="303"/>
      <c r="F89" s="301"/>
    </row>
    <row r="90" s="70" customFormat="1" ht="13.5" thickBot="1">
      <c r="F90" s="89" t="s">
        <v>1</v>
      </c>
    </row>
    <row r="91" ht="18.75" customHeight="1" thickBot="1">
      <c r="B91" s="20" t="s">
        <v>14</v>
      </c>
    </row>
    <row r="93" ht="24.75" customHeight="1">
      <c r="B93" s="321" t="s">
        <v>60</v>
      </c>
    </row>
    <row r="94" spans="2:7" ht="12.75">
      <c r="B94" s="9"/>
      <c r="C94" s="330" t="s">
        <v>283</v>
      </c>
      <c r="D94" s="330"/>
      <c r="E94" s="330"/>
      <c r="F94" s="330"/>
      <c r="G94" s="330"/>
    </row>
    <row r="95" spans="3:7" ht="12.75">
      <c r="C95" s="333">
        <v>2018</v>
      </c>
      <c r="D95" s="333"/>
      <c r="E95" s="235"/>
      <c r="F95" s="333">
        <v>2017</v>
      </c>
      <c r="G95" s="333"/>
    </row>
    <row r="96" spans="2:7" ht="12.75">
      <c r="B96" s="5" t="s">
        <v>15</v>
      </c>
      <c r="C96" s="11" t="s">
        <v>16</v>
      </c>
      <c r="D96" s="10" t="s">
        <v>234</v>
      </c>
      <c r="E96" s="7"/>
      <c r="F96" s="10" t="s">
        <v>16</v>
      </c>
      <c r="G96" s="10" t="s">
        <v>234</v>
      </c>
    </row>
    <row r="97" spans="2:10" ht="12.75">
      <c r="B97" s="60" t="s">
        <v>192</v>
      </c>
      <c r="C97" s="153">
        <v>0.0694932597588333</v>
      </c>
      <c r="D97" s="153">
        <v>0.005549344420375436</v>
      </c>
      <c r="E97" s="153"/>
      <c r="F97" s="153">
        <v>0.05048509535283614</v>
      </c>
      <c r="G97" s="153">
        <v>0.006078999089345082</v>
      </c>
      <c r="H97" s="131"/>
      <c r="J97" s="2"/>
    </row>
    <row r="98" spans="2:10" ht="12.75">
      <c r="B98" s="60" t="s">
        <v>193</v>
      </c>
      <c r="C98" s="153">
        <v>0.032457385340107</v>
      </c>
      <c r="D98" s="153">
        <v>0.0026407507281880284</v>
      </c>
      <c r="E98" s="153"/>
      <c r="F98" s="153">
        <v>0.052177122489668805</v>
      </c>
      <c r="G98" s="153">
        <v>0.0009190577721246334</v>
      </c>
      <c r="H98" s="131"/>
      <c r="J98" s="2"/>
    </row>
    <row r="99" spans="2:10" ht="15.75" customHeight="1">
      <c r="B99" s="60" t="s">
        <v>194</v>
      </c>
      <c r="C99" s="153">
        <v>0.7295748249977901</v>
      </c>
      <c r="D99" s="153">
        <v>0.019945999300047333</v>
      </c>
      <c r="E99" s="153"/>
      <c r="F99" s="153">
        <v>0.7345685691065872</v>
      </c>
      <c r="G99" s="153">
        <v>0.0198</v>
      </c>
      <c r="H99" s="131"/>
      <c r="J99" s="2"/>
    </row>
    <row r="100" spans="2:10" ht="12.75">
      <c r="B100" s="60" t="s">
        <v>195</v>
      </c>
      <c r="C100" s="153">
        <v>0.12530946085002637</v>
      </c>
      <c r="D100" s="153">
        <v>0.02484410343341399</v>
      </c>
      <c r="E100" s="153"/>
      <c r="F100" s="153">
        <v>0.11900035469174532</v>
      </c>
      <c r="G100" s="153">
        <v>0.027412761619569556</v>
      </c>
      <c r="H100" s="131"/>
      <c r="I100" s="4"/>
      <c r="J100" s="2"/>
    </row>
    <row r="101" spans="2:10" ht="12.75">
      <c r="B101" s="149" t="s">
        <v>229</v>
      </c>
      <c r="C101" s="153">
        <v>0.08774585145119385</v>
      </c>
      <c r="D101" s="153">
        <v>0.026527408349980852</v>
      </c>
      <c r="E101" s="153"/>
      <c r="F101" s="153">
        <v>0.080666912627854</v>
      </c>
      <c r="G101" s="153">
        <v>0.028441147176873977</v>
      </c>
      <c r="H101" s="131"/>
      <c r="I101" s="4"/>
      <c r="J101" s="2"/>
    </row>
    <row r="102" spans="2:10" ht="12.75">
      <c r="B102" s="60" t="s">
        <v>196</v>
      </c>
      <c r="C102" s="153">
        <v>0.006059867909761843</v>
      </c>
      <c r="D102" s="153">
        <v>0.03073345133878712</v>
      </c>
      <c r="E102" s="153"/>
      <c r="F102" s="153">
        <v>0.00564630302748394</v>
      </c>
      <c r="G102" s="153">
        <v>0.02112102286712815</v>
      </c>
      <c r="H102" s="131"/>
      <c r="J102" s="2"/>
    </row>
    <row r="103" spans="2:10" ht="12.75">
      <c r="B103" s="269" t="s">
        <v>222</v>
      </c>
      <c r="C103" s="153"/>
      <c r="D103" s="153">
        <v>0.0007</v>
      </c>
      <c r="E103" s="153"/>
      <c r="F103" s="153"/>
      <c r="G103" s="153">
        <v>0.0009</v>
      </c>
      <c r="H103" s="131"/>
      <c r="J103" s="2"/>
    </row>
    <row r="104" spans="2:10" ht="12.75">
      <c r="B104" s="132" t="s">
        <v>79</v>
      </c>
      <c r="C104" s="153">
        <v>0.9628947988565187</v>
      </c>
      <c r="D104" s="153">
        <v>0.01904187157039394</v>
      </c>
      <c r="E104" s="153"/>
      <c r="F104" s="153">
        <v>0.9618787892557672</v>
      </c>
      <c r="G104" s="153">
        <v>0.0192</v>
      </c>
      <c r="H104" s="131"/>
      <c r="J104" s="2"/>
    </row>
    <row r="105" spans="2:10" ht="12.75">
      <c r="B105" s="60" t="s">
        <v>197</v>
      </c>
      <c r="C105" s="153">
        <v>0.037105201143481197</v>
      </c>
      <c r="D105" s="153"/>
      <c r="E105" s="153"/>
      <c r="F105" s="153">
        <v>0.038121210744232865</v>
      </c>
      <c r="G105" s="153"/>
      <c r="H105" s="131"/>
      <c r="J105" s="2"/>
    </row>
    <row r="106" spans="2:10" ht="12.75">
      <c r="B106" s="18" t="s">
        <v>36</v>
      </c>
      <c r="C106" s="155">
        <v>1</v>
      </c>
      <c r="D106" s="155">
        <v>0.018335319095626135</v>
      </c>
      <c r="E106" s="155"/>
      <c r="F106" s="155">
        <v>1</v>
      </c>
      <c r="G106" s="155">
        <v>0.0185</v>
      </c>
      <c r="H106" s="131"/>
      <c r="J106" s="2"/>
    </row>
    <row r="107" spans="3:10" ht="12.75">
      <c r="C107" s="153"/>
      <c r="D107" s="153"/>
      <c r="E107" s="153"/>
      <c r="F107" s="153"/>
      <c r="G107" s="153"/>
      <c r="H107" s="131"/>
      <c r="J107" s="2"/>
    </row>
    <row r="108" spans="2:10" ht="12.75">
      <c r="B108" s="60" t="s">
        <v>80</v>
      </c>
      <c r="C108" s="153">
        <v>0.09066632713202372</v>
      </c>
      <c r="D108" s="153">
        <v>0.002664055224816776</v>
      </c>
      <c r="E108" s="153"/>
      <c r="F108" s="153">
        <v>0.0771591894888211</v>
      </c>
      <c r="G108" s="153">
        <v>0.0022151574933502957</v>
      </c>
      <c r="H108" s="131"/>
      <c r="J108" s="2"/>
    </row>
    <row r="109" spans="2:10" ht="12.75">
      <c r="B109" s="60" t="s">
        <v>74</v>
      </c>
      <c r="C109" s="153">
        <v>0.040178678797152506</v>
      </c>
      <c r="D109" s="153">
        <v>0.014380564660310865</v>
      </c>
      <c r="E109" s="153"/>
      <c r="F109" s="153">
        <v>0.041809265756408684</v>
      </c>
      <c r="G109" s="153">
        <v>0.022258093789355157</v>
      </c>
      <c r="H109" s="131"/>
      <c r="J109" s="2"/>
    </row>
    <row r="110" spans="2:10" ht="12.75">
      <c r="B110" s="60" t="s">
        <v>82</v>
      </c>
      <c r="C110" s="153">
        <v>0.7319317316764984</v>
      </c>
      <c r="D110" s="153">
        <v>0.0006537379681387351</v>
      </c>
      <c r="E110" s="153"/>
      <c r="F110" s="153">
        <v>0.7502444994983324</v>
      </c>
      <c r="G110" s="153">
        <v>0.0015</v>
      </c>
      <c r="H110" s="131"/>
      <c r="J110" s="2"/>
    </row>
    <row r="111" spans="2:10" ht="12.75">
      <c r="B111" s="15" t="s">
        <v>76</v>
      </c>
      <c r="C111" s="153">
        <v>0.6384029755748132</v>
      </c>
      <c r="D111" s="153">
        <v>0.0005454435225193747</v>
      </c>
      <c r="E111" s="153"/>
      <c r="F111" s="153">
        <v>0.64375101576718</v>
      </c>
      <c r="G111" s="153">
        <v>0.0010755575722732396</v>
      </c>
      <c r="H111" s="131"/>
      <c r="J111" s="2"/>
    </row>
    <row r="112" spans="2:10" ht="12.75">
      <c r="B112" s="15" t="s">
        <v>88</v>
      </c>
      <c r="C112" s="153">
        <v>0.09352875610168511</v>
      </c>
      <c r="D112" s="153">
        <v>0.0013929277018978373</v>
      </c>
      <c r="E112" s="153"/>
      <c r="F112" s="153">
        <v>0.1064934837311524</v>
      </c>
      <c r="G112" s="153">
        <v>0.0039</v>
      </c>
      <c r="H112" s="131"/>
      <c r="J112" s="2"/>
    </row>
    <row r="113" spans="2:10" ht="12.75">
      <c r="B113" s="60" t="s">
        <v>13</v>
      </c>
      <c r="C113" s="153">
        <v>0.016239653012368217</v>
      </c>
      <c r="D113" s="153">
        <v>0.034685036453796274</v>
      </c>
      <c r="E113" s="153"/>
      <c r="F113" s="153">
        <v>0.013217952153230949</v>
      </c>
      <c r="G113" s="153">
        <v>0.036878436886968326</v>
      </c>
      <c r="H113" s="131"/>
      <c r="J113" s="2"/>
    </row>
    <row r="114" spans="2:10" ht="12.75">
      <c r="B114" s="270" t="s">
        <v>223</v>
      </c>
      <c r="C114" s="153"/>
      <c r="D114" s="153">
        <v>0.0013741851809901699</v>
      </c>
      <c r="E114" s="153"/>
      <c r="F114" s="153"/>
      <c r="G114" s="153">
        <v>0.0012781724718852164</v>
      </c>
      <c r="H114" s="131"/>
      <c r="J114" s="2"/>
    </row>
    <row r="115" spans="2:10" ht="12.75">
      <c r="B115" s="4" t="s">
        <v>81</v>
      </c>
      <c r="C115" s="153">
        <v>0.8790242006856471</v>
      </c>
      <c r="D115" s="153">
        <v>0.0032756044141703236</v>
      </c>
      <c r="E115" s="153"/>
      <c r="F115" s="153">
        <v>0.8826199537474112</v>
      </c>
      <c r="G115" s="153">
        <v>0.004</v>
      </c>
      <c r="H115" s="131"/>
      <c r="J115" s="2"/>
    </row>
    <row r="116" spans="2:10" ht="12.75">
      <c r="B116" s="62" t="s">
        <v>12</v>
      </c>
      <c r="C116" s="153">
        <v>0.12097579931435284</v>
      </c>
      <c r="D116" s="153"/>
      <c r="E116" s="153"/>
      <c r="F116" s="153">
        <v>0.11738004625258878</v>
      </c>
      <c r="G116" s="153"/>
      <c r="H116" s="131"/>
      <c r="J116" s="2"/>
    </row>
    <row r="117" spans="2:10" ht="12.75">
      <c r="B117" s="18" t="s">
        <v>83</v>
      </c>
      <c r="C117" s="155">
        <v>0.9999999999999999</v>
      </c>
      <c r="D117" s="155">
        <v>0.002879335551928446</v>
      </c>
      <c r="E117" s="155"/>
      <c r="F117" s="155">
        <v>1</v>
      </c>
      <c r="G117" s="155">
        <v>0.0035</v>
      </c>
      <c r="H117" s="131"/>
      <c r="J117" s="2"/>
    </row>
    <row r="118" spans="2:10" ht="12.75">
      <c r="B118" s="12"/>
      <c r="C118" s="153"/>
      <c r="D118" s="153"/>
      <c r="E118" s="153"/>
      <c r="F118" s="153"/>
      <c r="G118" s="153"/>
      <c r="H118" s="131"/>
      <c r="J118" s="2"/>
    </row>
    <row r="119" spans="2:10" ht="12.75">
      <c r="B119" s="12" t="s">
        <v>85</v>
      </c>
      <c r="C119" s="153"/>
      <c r="D119" s="154">
        <v>0.0192922613319086</v>
      </c>
      <c r="E119" s="154"/>
      <c r="F119" s="154"/>
      <c r="G119" s="154">
        <v>0.0183</v>
      </c>
      <c r="H119" s="131"/>
      <c r="J119" s="2"/>
    </row>
    <row r="120" spans="2:8" ht="12.75">
      <c r="B120" s="12" t="s">
        <v>84</v>
      </c>
      <c r="C120" s="153"/>
      <c r="D120" s="154">
        <v>0.015766267156223614</v>
      </c>
      <c r="E120" s="154"/>
      <c r="F120" s="154"/>
      <c r="G120" s="154">
        <v>0.0152</v>
      </c>
      <c r="H120" s="131"/>
    </row>
    <row r="121" spans="2:6" ht="12.75">
      <c r="B121" s="12"/>
      <c r="C121" s="153"/>
      <c r="D121" s="153"/>
      <c r="E121" s="153"/>
      <c r="F121" s="131"/>
    </row>
    <row r="122" spans="2:12" ht="12.75">
      <c r="B122" s="12"/>
      <c r="C122" s="73"/>
      <c r="D122" s="73"/>
      <c r="E122" s="73"/>
      <c r="F122" s="73"/>
      <c r="G122" s="70"/>
      <c r="H122" s="70"/>
      <c r="I122" s="70"/>
      <c r="J122" s="70"/>
      <c r="K122" s="70"/>
      <c r="L122" s="70"/>
    </row>
    <row r="123" spans="2:12" ht="12.75">
      <c r="B123" s="4" t="s">
        <v>61</v>
      </c>
      <c r="C123" s="73"/>
      <c r="D123" s="73"/>
      <c r="E123" s="73"/>
      <c r="F123" s="73"/>
      <c r="G123" s="70"/>
      <c r="H123" s="70"/>
      <c r="I123" s="70"/>
      <c r="J123" s="70"/>
      <c r="K123" s="70"/>
      <c r="L123" s="70"/>
    </row>
    <row r="124" spans="2:14" ht="12.75">
      <c r="B124" s="9"/>
      <c r="C124" s="109"/>
      <c r="D124" s="110"/>
      <c r="E124" s="110"/>
      <c r="F124" s="110"/>
      <c r="G124" s="110"/>
      <c r="H124" s="107"/>
      <c r="I124" s="107"/>
      <c r="J124" s="107"/>
      <c r="K124" s="108"/>
      <c r="L124" s="107"/>
      <c r="M124" s="107"/>
      <c r="N124" s="70"/>
    </row>
    <row r="125" spans="3:15" ht="12.75">
      <c r="C125" s="331" t="s">
        <v>284</v>
      </c>
      <c r="D125" s="331"/>
      <c r="E125" s="331" t="s">
        <v>285</v>
      </c>
      <c r="F125" s="331"/>
      <c r="G125" s="331" t="s">
        <v>286</v>
      </c>
      <c r="H125" s="331"/>
      <c r="I125" s="331" t="s">
        <v>287</v>
      </c>
      <c r="J125" s="331"/>
      <c r="K125" s="331" t="s">
        <v>288</v>
      </c>
      <c r="L125" s="331"/>
      <c r="M125" s="331"/>
      <c r="N125" s="331"/>
      <c r="O125" s="70"/>
    </row>
    <row r="126" spans="2:13" ht="12.75">
      <c r="B126" s="5" t="s">
        <v>15</v>
      </c>
      <c r="C126" s="68" t="s">
        <v>16</v>
      </c>
      <c r="D126" s="239" t="s">
        <v>17</v>
      </c>
      <c r="E126" s="68" t="s">
        <v>16</v>
      </c>
      <c r="F126" s="239" t="s">
        <v>17</v>
      </c>
      <c r="G126" s="68" t="s">
        <v>16</v>
      </c>
      <c r="H126" s="239" t="s">
        <v>17</v>
      </c>
      <c r="I126" s="68" t="s">
        <v>16</v>
      </c>
      <c r="J126" s="239" t="s">
        <v>17</v>
      </c>
      <c r="K126" s="68" t="s">
        <v>16</v>
      </c>
      <c r="L126" s="239" t="s">
        <v>17</v>
      </c>
      <c r="M126" s="70"/>
    </row>
    <row r="127" spans="2:14" ht="12.75">
      <c r="B127" s="60" t="s">
        <v>75</v>
      </c>
      <c r="C127" s="153">
        <v>0.06769727941606335</v>
      </c>
      <c r="D127" s="153">
        <v>0.005877111557847879</v>
      </c>
      <c r="E127" s="153">
        <v>0.07134005487331073</v>
      </c>
      <c r="F127" s="153">
        <v>0.00522670640314502</v>
      </c>
      <c r="G127" s="153">
        <v>0.068859567840808</v>
      </c>
      <c r="H127" s="153">
        <v>0.005290998652210128</v>
      </c>
      <c r="I127" s="153">
        <v>0.064917352773748</v>
      </c>
      <c r="J127" s="153">
        <v>0.0056845251115760186</v>
      </c>
      <c r="K127" s="153">
        <v>0.07265960216261474</v>
      </c>
      <c r="L127" s="153">
        <v>0.005089387806017608</v>
      </c>
      <c r="M127" s="148"/>
      <c r="N127" s="147"/>
    </row>
    <row r="128" spans="2:14" ht="12.75">
      <c r="B128" s="60" t="s">
        <v>73</v>
      </c>
      <c r="C128" s="153">
        <v>0.036140786884998</v>
      </c>
      <c r="D128" s="153">
        <v>0.0026938228741807363</v>
      </c>
      <c r="E128" s="153">
        <v>0.02866976705956853</v>
      </c>
      <c r="F128" s="153">
        <v>0.002566844968208714</v>
      </c>
      <c r="G128" s="153">
        <v>0.030813809929344776</v>
      </c>
      <c r="H128" s="153">
        <v>0.002261672348623154</v>
      </c>
      <c r="I128" s="153">
        <v>0.040690542833600955</v>
      </c>
      <c r="J128" s="153">
        <v>0.0017206181085544195</v>
      </c>
      <c r="K128" s="153">
        <v>0.04381072894699717</v>
      </c>
      <c r="L128" s="153">
        <v>0.0012144706775703653</v>
      </c>
      <c r="M128" s="148"/>
      <c r="N128" s="147"/>
    </row>
    <row r="129" spans="2:14" ht="12.75">
      <c r="B129" s="60" t="s">
        <v>86</v>
      </c>
      <c r="C129" s="153">
        <v>0.7260571243007319</v>
      </c>
      <c r="D129" s="153">
        <v>0.01967118158863428</v>
      </c>
      <c r="E129" s="153">
        <v>0.733192054154932</v>
      </c>
      <c r="F129" s="153">
        <v>0.020226925562496213</v>
      </c>
      <c r="G129" s="153">
        <v>0.7345707916401863</v>
      </c>
      <c r="H129" s="153">
        <v>0.0198</v>
      </c>
      <c r="I129" s="153">
        <v>0.736089942508883</v>
      </c>
      <c r="J129" s="153">
        <v>0.019</v>
      </c>
      <c r="K129" s="153">
        <v>0.7232796424653537</v>
      </c>
      <c r="L129" s="153">
        <v>0.0198</v>
      </c>
      <c r="M129" s="148"/>
      <c r="N129" s="147"/>
    </row>
    <row r="130" spans="2:14" ht="12.75">
      <c r="B130" s="60" t="s">
        <v>77</v>
      </c>
      <c r="C130" s="153">
        <v>0.12693470661330059</v>
      </c>
      <c r="D130" s="153">
        <v>0.024738205935516493</v>
      </c>
      <c r="E130" s="153">
        <v>0.12363823101306134</v>
      </c>
      <c r="F130" s="153">
        <v>0.024949453412528497</v>
      </c>
      <c r="G130" s="153">
        <v>0.12365792090371733</v>
      </c>
      <c r="H130" s="153">
        <v>0.02451750842885659</v>
      </c>
      <c r="I130" s="153">
        <v>0.1154937777446686</v>
      </c>
      <c r="J130" s="153">
        <v>0.026742274257597332</v>
      </c>
      <c r="K130" s="153">
        <v>0.11845406701176636</v>
      </c>
      <c r="L130" s="153">
        <v>0.027346875732084358</v>
      </c>
      <c r="M130" s="148"/>
      <c r="N130" s="147"/>
    </row>
    <row r="131" spans="2:14" ht="12.75">
      <c r="B131" s="149" t="s">
        <v>229</v>
      </c>
      <c r="C131" s="153">
        <v>0.08653868305042867</v>
      </c>
      <c r="D131" s="153">
        <v>0.026166157604307582</v>
      </c>
      <c r="E131" s="153">
        <v>0.0884</v>
      </c>
      <c r="F131" s="153">
        <v>0.0271</v>
      </c>
      <c r="G131" s="153">
        <v>0.08020488459334525</v>
      </c>
      <c r="H131" s="153">
        <v>0.02921848424671762</v>
      </c>
      <c r="I131" s="153">
        <v>0.08137968192735696</v>
      </c>
      <c r="J131" s="153">
        <v>0.027972213169371415</v>
      </c>
      <c r="K131" s="153">
        <v>0.08023311136100342</v>
      </c>
      <c r="L131" s="153">
        <v>0.028267953347717787</v>
      </c>
      <c r="M131" s="148"/>
      <c r="N131" s="147"/>
    </row>
    <row r="132" spans="2:14" ht="12.75">
      <c r="B132" s="60" t="s">
        <v>78</v>
      </c>
      <c r="C132" s="153">
        <v>0.006265302129944401</v>
      </c>
      <c r="D132" s="153">
        <v>0.02210750164636827</v>
      </c>
      <c r="E132" s="153">
        <v>0.005848621213378475</v>
      </c>
      <c r="F132" s="153">
        <v>0.04032363564512288</v>
      </c>
      <c r="G132" s="153">
        <v>0.0058049968627563</v>
      </c>
      <c r="H132" s="153">
        <v>0.010965111787219622</v>
      </c>
      <c r="I132" s="153">
        <v>0.006305112943267091</v>
      </c>
      <c r="J132" s="153">
        <v>0.015998792777797942</v>
      </c>
      <c r="K132" s="153">
        <v>0.005717442476125758</v>
      </c>
      <c r="L132" s="153">
        <v>0.016424941800264912</v>
      </c>
      <c r="M132" s="148"/>
      <c r="N132" s="147"/>
    </row>
    <row r="133" spans="2:14" ht="12.75">
      <c r="B133" s="269" t="s">
        <v>222</v>
      </c>
      <c r="C133" s="153"/>
      <c r="D133" s="153">
        <v>0.0006</v>
      </c>
      <c r="E133" s="153"/>
      <c r="F133" s="153">
        <v>0.000804277444214057</v>
      </c>
      <c r="G133" s="153"/>
      <c r="H133" s="153">
        <v>0.0008189393594466993</v>
      </c>
      <c r="I133" s="153"/>
      <c r="J133" s="153">
        <v>0.0008</v>
      </c>
      <c r="K133" s="153"/>
      <c r="L133" s="153">
        <v>0.0008</v>
      </c>
      <c r="M133" s="148"/>
      <c r="N133" s="147"/>
    </row>
    <row r="134" spans="2:14" ht="12.75">
      <c r="B134" s="61" t="s">
        <v>79</v>
      </c>
      <c r="C134" s="153">
        <v>0.9630951993450382</v>
      </c>
      <c r="D134" s="153">
        <v>0.018693199226081477</v>
      </c>
      <c r="E134" s="153">
        <v>0.9626887283142511</v>
      </c>
      <c r="F134" s="153">
        <v>0.0194015068710456</v>
      </c>
      <c r="G134" s="153">
        <v>0.9637081867444134</v>
      </c>
      <c r="H134" s="153">
        <v>0.0189</v>
      </c>
      <c r="I134" s="153">
        <v>0.9634980563025125</v>
      </c>
      <c r="J134" s="153">
        <v>0.0184</v>
      </c>
      <c r="K134" s="153">
        <v>0.9639227988666168</v>
      </c>
      <c r="L134" s="153">
        <v>0.0189</v>
      </c>
      <c r="M134" s="148"/>
      <c r="N134" s="147"/>
    </row>
    <row r="135" spans="2:14" ht="12.75">
      <c r="B135" s="63" t="s">
        <v>10</v>
      </c>
      <c r="C135" s="153">
        <v>0.03690480065496171</v>
      </c>
      <c r="D135" s="153">
        <v>0</v>
      </c>
      <c r="E135" s="153">
        <v>0.037311271685748874</v>
      </c>
      <c r="F135" s="153">
        <v>0</v>
      </c>
      <c r="G135" s="153">
        <v>0.036291813255586496</v>
      </c>
      <c r="H135" s="153">
        <v>0</v>
      </c>
      <c r="I135" s="153">
        <v>0.03650194369748747</v>
      </c>
      <c r="J135" s="153">
        <v>0</v>
      </c>
      <c r="K135" s="153">
        <v>0.03607720113338321</v>
      </c>
      <c r="L135" s="153">
        <v>0</v>
      </c>
      <c r="M135" s="148"/>
      <c r="N135" s="147"/>
    </row>
    <row r="136" spans="2:14" ht="12.75">
      <c r="B136" s="18" t="s">
        <v>36</v>
      </c>
      <c r="C136" s="279">
        <v>1</v>
      </c>
      <c r="D136" s="279">
        <v>0.018003330435039454</v>
      </c>
      <c r="E136" s="279">
        <v>1</v>
      </c>
      <c r="F136" s="279">
        <v>0.018677611977067094</v>
      </c>
      <c r="G136" s="279">
        <v>0.9999999999999999</v>
      </c>
      <c r="H136" s="279">
        <v>0.0182</v>
      </c>
      <c r="I136" s="279">
        <v>1</v>
      </c>
      <c r="J136" s="279">
        <v>0.0177</v>
      </c>
      <c r="K136" s="279">
        <v>1</v>
      </c>
      <c r="L136" s="279">
        <v>0.0182</v>
      </c>
      <c r="M136" s="70"/>
      <c r="N136" s="147"/>
    </row>
    <row r="137" spans="3:13" ht="12.75"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70"/>
    </row>
    <row r="138" spans="2:13" ht="12.75">
      <c r="B138" t="s">
        <v>80</v>
      </c>
      <c r="C138" s="153">
        <v>0.08942032127937082</v>
      </c>
      <c r="D138" s="153">
        <v>0.0026614769962714667</v>
      </c>
      <c r="E138" s="153">
        <v>0.0919475869912145</v>
      </c>
      <c r="F138" s="153">
        <v>0.0026666617345742862</v>
      </c>
      <c r="G138" s="153">
        <v>0.09184111162513764</v>
      </c>
      <c r="H138" s="153">
        <v>0.002671762772599454</v>
      </c>
      <c r="I138" s="153">
        <v>0.09302226680913031</v>
      </c>
      <c r="J138" s="153">
        <v>0.0024108058878430476</v>
      </c>
      <c r="K138" s="153">
        <v>0.09220034991124217</v>
      </c>
      <c r="L138" s="153">
        <v>0.0027904244564032703</v>
      </c>
      <c r="M138" s="70"/>
    </row>
    <row r="139" spans="2:13" ht="12.75">
      <c r="B139" t="s">
        <v>74</v>
      </c>
      <c r="C139" s="153">
        <v>0.04334491858277259</v>
      </c>
      <c r="D139" s="153">
        <v>0.015186397313742023</v>
      </c>
      <c r="E139" s="153">
        <v>0.03692285465053994</v>
      </c>
      <c r="F139" s="153">
        <v>0.013380448619298354</v>
      </c>
      <c r="G139" s="153">
        <v>0.04000695199484111</v>
      </c>
      <c r="H139" s="153">
        <v>0.015127431418468748</v>
      </c>
      <c r="I139" s="153">
        <v>0.04094177640498877</v>
      </c>
      <c r="J139" s="153">
        <v>0.017336250284214417</v>
      </c>
      <c r="K139" s="153">
        <v>0.04145541536001073</v>
      </c>
      <c r="L139" s="153">
        <v>0.021640770127977316</v>
      </c>
      <c r="M139" s="70"/>
    </row>
    <row r="140" spans="2:13" ht="12.75">
      <c r="B140" t="s">
        <v>82</v>
      </c>
      <c r="C140" s="153">
        <v>0.7308175253444902</v>
      </c>
      <c r="D140" s="153">
        <v>0.0005512698917366503</v>
      </c>
      <c r="E140" s="153">
        <v>0.7330774629305039</v>
      </c>
      <c r="F140" s="153">
        <v>0.0007598563019065245</v>
      </c>
      <c r="G140" s="153">
        <v>0.7287823558111246</v>
      </c>
      <c r="H140" s="153">
        <v>0.0009047121635703721</v>
      </c>
      <c r="I140" s="153">
        <v>0.7302707788306182</v>
      </c>
      <c r="J140" s="153">
        <v>0.0009858556248585684</v>
      </c>
      <c r="K140" s="153">
        <v>0.7335719513203054</v>
      </c>
      <c r="L140" s="153">
        <v>0.001134843113036459</v>
      </c>
      <c r="M140" s="70"/>
    </row>
    <row r="141" spans="2:13" ht="12.75">
      <c r="B141" s="15" t="s">
        <v>76</v>
      </c>
      <c r="C141" s="153">
        <v>0.6396899902872676</v>
      </c>
      <c r="D141" s="153">
        <v>0.00046788763659544146</v>
      </c>
      <c r="E141" s="153">
        <v>0.6370795465670404</v>
      </c>
      <c r="F141" s="153">
        <v>0.0006263117626198396</v>
      </c>
      <c r="G141" s="153">
        <v>0.6343197682868422</v>
      </c>
      <c r="H141" s="153">
        <v>0.0006079954061503083</v>
      </c>
      <c r="I141" s="153">
        <v>0.6338368089588744</v>
      </c>
      <c r="J141" s="153">
        <v>0.0008363050082494642</v>
      </c>
      <c r="K141" s="153">
        <v>0.6369123148464302</v>
      </c>
      <c r="L141" s="153">
        <v>0.0009539131218125954</v>
      </c>
      <c r="M141" s="70"/>
    </row>
    <row r="142" spans="2:13" ht="12.75">
      <c r="B142" s="15" t="s">
        <v>11</v>
      </c>
      <c r="C142" s="153">
        <v>0.09112753505722258</v>
      </c>
      <c r="D142" s="153">
        <v>0.0011365901678520622</v>
      </c>
      <c r="E142" s="153">
        <v>0.09599791636346365</v>
      </c>
      <c r="F142" s="153">
        <v>0.0016461098557143449</v>
      </c>
      <c r="G142" s="153">
        <v>0.09446258752428248</v>
      </c>
      <c r="H142" s="153">
        <v>0.0028971761617128697</v>
      </c>
      <c r="I142" s="153">
        <v>0.0964339698717438</v>
      </c>
      <c r="J142" s="153">
        <v>0.0019688151124272915</v>
      </c>
      <c r="K142" s="153">
        <v>0.09665963647387511</v>
      </c>
      <c r="L142" s="153">
        <v>0.002327031949445761</v>
      </c>
      <c r="M142" s="70"/>
    </row>
    <row r="143" spans="2:13" ht="12.75">
      <c r="B143" t="s">
        <v>13</v>
      </c>
      <c r="C143" s="153">
        <v>0.015982523590283074</v>
      </c>
      <c r="D143" s="153">
        <v>0.03475819372975356</v>
      </c>
      <c r="E143" s="153">
        <v>0.01650405755463676</v>
      </c>
      <c r="F143" s="153">
        <v>0.03461218653098293</v>
      </c>
      <c r="G143" s="153">
        <v>0.016502973854593303</v>
      </c>
      <c r="H143" s="153">
        <v>0.03461014212134657</v>
      </c>
      <c r="I143" s="153">
        <v>0.01683651637209862</v>
      </c>
      <c r="J143" s="153">
        <v>0.03449973089485874</v>
      </c>
      <c r="K143" s="153">
        <v>0.016267554918892427</v>
      </c>
      <c r="L143" s="153">
        <v>0.034595199317663125</v>
      </c>
      <c r="M143" s="70"/>
    </row>
    <row r="144" spans="2:13" ht="12.75">
      <c r="B144" s="270" t="s">
        <v>223</v>
      </c>
      <c r="C144" s="153"/>
      <c r="D144" s="153">
        <v>0.0015</v>
      </c>
      <c r="E144" s="153"/>
      <c r="F144" s="153">
        <v>0.0013741851809901699</v>
      </c>
      <c r="G144" s="153"/>
      <c r="H144" s="153">
        <v>0.0013742301590505398</v>
      </c>
      <c r="I144" s="153"/>
      <c r="J144" s="153">
        <v>0.0012046805736418155</v>
      </c>
      <c r="K144" s="153"/>
      <c r="L144" s="153">
        <v>0.0012646573458815684</v>
      </c>
      <c r="M144" s="70"/>
    </row>
    <row r="145" spans="2:13" ht="12.75">
      <c r="B145" s="61" t="s">
        <v>87</v>
      </c>
      <c r="C145" s="153">
        <v>0.8795735975068528</v>
      </c>
      <c r="D145" s="153">
        <v>0.003307657129366354</v>
      </c>
      <c r="E145" s="153">
        <v>0.8784592594437748</v>
      </c>
      <c r="F145" s="153">
        <v>0.0032416977009280083</v>
      </c>
      <c r="G145" s="153">
        <v>0.8771522355532644</v>
      </c>
      <c r="H145" s="153">
        <v>0.0034553187770788</v>
      </c>
      <c r="I145" s="153">
        <v>0.8810869229134771</v>
      </c>
      <c r="J145" s="153">
        <v>0.0034395129240273018</v>
      </c>
      <c r="K145" s="153">
        <v>0.8836673175809402</v>
      </c>
      <c r="L145" s="153">
        <v>0.0038143309532313297</v>
      </c>
      <c r="M145" s="70"/>
    </row>
    <row r="146" spans="2:13" ht="12.75">
      <c r="B146" t="s">
        <v>12</v>
      </c>
      <c r="C146" s="153">
        <v>0.12042640249314716</v>
      </c>
      <c r="D146" s="153">
        <v>0</v>
      </c>
      <c r="E146" s="153">
        <v>0.12154074055622514</v>
      </c>
      <c r="F146" s="153">
        <v>0</v>
      </c>
      <c r="G146" s="153">
        <v>0.12284776444673555</v>
      </c>
      <c r="H146" s="153">
        <v>0</v>
      </c>
      <c r="I146" s="153">
        <v>0.11891307708652278</v>
      </c>
      <c r="J146" s="153">
        <v>0</v>
      </c>
      <c r="K146" s="153">
        <v>0.11633268241905978</v>
      </c>
      <c r="L146" s="153">
        <v>0</v>
      </c>
      <c r="M146" s="70"/>
    </row>
    <row r="147" spans="2:13" ht="12.75">
      <c r="B147" s="18" t="s">
        <v>83</v>
      </c>
      <c r="C147" s="279">
        <v>1</v>
      </c>
      <c r="D147" s="279">
        <v>0.0029093278805959535</v>
      </c>
      <c r="E147" s="279">
        <v>0.9999999999999999</v>
      </c>
      <c r="F147" s="279">
        <v>0.0028476993616978054</v>
      </c>
      <c r="G147" s="279">
        <v>0.9999999999999999</v>
      </c>
      <c r="H147" s="279">
        <v>0.003030840589863841</v>
      </c>
      <c r="I147" s="279">
        <v>0.9999999999999999</v>
      </c>
      <c r="J147" s="279">
        <v>0.003030509858552352</v>
      </c>
      <c r="K147" s="279">
        <v>1</v>
      </c>
      <c r="L147" s="279">
        <v>0.0033705996018078797</v>
      </c>
      <c r="M147" s="70"/>
    </row>
    <row r="148" spans="2:13" ht="12.75">
      <c r="B148" s="49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70"/>
    </row>
    <row r="149" spans="2:13" ht="12.75">
      <c r="B149" s="12" t="s">
        <v>85</v>
      </c>
      <c r="C149" s="154"/>
      <c r="D149" s="154">
        <v>0.01911991169689763</v>
      </c>
      <c r="E149" s="154"/>
      <c r="F149" s="154">
        <v>0.01936706926058969</v>
      </c>
      <c r="G149" s="154"/>
      <c r="H149" s="154">
        <v>0.01889528783642963</v>
      </c>
      <c r="I149" s="154"/>
      <c r="J149" s="154">
        <v>0.01801414437514143</v>
      </c>
      <c r="K149" s="154"/>
      <c r="L149" s="154">
        <v>0.018665156886963543</v>
      </c>
      <c r="M149" s="70"/>
    </row>
    <row r="150" spans="2:13" ht="12.75">
      <c r="B150" s="12" t="s">
        <v>84</v>
      </c>
      <c r="C150" s="154"/>
      <c r="D150" s="154">
        <v>0.015385542096715124</v>
      </c>
      <c r="E150" s="154"/>
      <c r="F150" s="154">
        <v>0.01615980917011759</v>
      </c>
      <c r="G150" s="154"/>
      <c r="H150" s="154">
        <v>0.0154446812229212</v>
      </c>
      <c r="I150" s="154"/>
      <c r="J150" s="154">
        <v>0.014960487075972698</v>
      </c>
      <c r="K150" s="154"/>
      <c r="L150" s="154">
        <v>0.01508566904676867</v>
      </c>
      <c r="M150" s="70"/>
    </row>
    <row r="151" spans="2:7" ht="12.75">
      <c r="B151" s="12"/>
      <c r="C151" s="14"/>
      <c r="D151" s="9"/>
      <c r="E151" s="14"/>
      <c r="F151" s="9"/>
      <c r="G151" s="14"/>
    </row>
    <row r="152" spans="2:12" ht="12.75">
      <c r="B152" s="12" t="s">
        <v>177</v>
      </c>
      <c r="C152" s="332">
        <v>72697449</v>
      </c>
      <c r="D152" s="332"/>
      <c r="E152" s="332">
        <v>70697171</v>
      </c>
      <c r="F152" s="332"/>
      <c r="G152" s="332">
        <v>70780938</v>
      </c>
      <c r="H152" s="332"/>
      <c r="I152" s="332">
        <v>69881669</v>
      </c>
      <c r="J152" s="332"/>
      <c r="K152" s="332">
        <v>70502763</v>
      </c>
      <c r="L152" s="332"/>
    </row>
    <row r="153" spans="3:10" ht="12.75">
      <c r="C153" s="3"/>
      <c r="D153" s="3"/>
      <c r="E153" s="3"/>
      <c r="F153" s="3"/>
      <c r="G153" s="3"/>
      <c r="H153" s="3"/>
      <c r="I153" s="46"/>
      <c r="J153" s="9"/>
    </row>
    <row r="154" spans="7:8" ht="13.5" thickBot="1">
      <c r="G154" s="9"/>
      <c r="H154" s="251"/>
    </row>
    <row r="155" spans="2:10" ht="13.5" thickBot="1">
      <c r="B155" s="20" t="s">
        <v>18</v>
      </c>
      <c r="G155" s="9"/>
      <c r="H155" s="251"/>
      <c r="J155" s="2"/>
    </row>
    <row r="156" spans="3:6" ht="12.75">
      <c r="C156" s="280"/>
      <c r="D156" s="280"/>
      <c r="E156" s="336" t="s">
        <v>2</v>
      </c>
      <c r="F156" s="336"/>
    </row>
    <row r="157" spans="2:9" ht="12.75">
      <c r="B157" s="11" t="s">
        <v>19</v>
      </c>
      <c r="C157" s="76">
        <v>43281</v>
      </c>
      <c r="D157" s="76">
        <v>42916</v>
      </c>
      <c r="E157" s="76" t="s">
        <v>198</v>
      </c>
      <c r="F157" s="76" t="s">
        <v>20</v>
      </c>
      <c r="H157" s="238"/>
      <c r="I157" s="238"/>
    </row>
    <row r="158" spans="2:8" ht="12.75">
      <c r="B158" s="91" t="s">
        <v>199</v>
      </c>
      <c r="C158" s="74">
        <v>49870114.60863001</v>
      </c>
      <c r="D158" s="74">
        <v>46570308.30917</v>
      </c>
      <c r="E158" s="74">
        <v>3299807</v>
      </c>
      <c r="F158" s="96">
        <v>7.085644092268668</v>
      </c>
      <c r="G158" s="237"/>
      <c r="H158" s="1"/>
    </row>
    <row r="159" spans="2:8" ht="12.75">
      <c r="B159" s="140" t="s">
        <v>119</v>
      </c>
      <c r="C159" s="74">
        <v>1005521.6524299999</v>
      </c>
      <c r="D159" s="74">
        <v>764241.69671</v>
      </c>
      <c r="E159" s="74">
        <v>241279.95571999985</v>
      </c>
      <c r="F159" s="96">
        <v>31.57115828129909</v>
      </c>
      <c r="G159" s="237"/>
      <c r="H159" s="1"/>
    </row>
    <row r="160" spans="2:8" ht="12.75">
      <c r="B160" s="140" t="s">
        <v>118</v>
      </c>
      <c r="C160" s="74">
        <v>47015379.50412001</v>
      </c>
      <c r="D160" s="74">
        <v>43687807.9596</v>
      </c>
      <c r="E160" s="74">
        <v>3327571.5445200056</v>
      </c>
      <c r="F160" s="96">
        <v>7.616705208915848</v>
      </c>
      <c r="G160" s="237"/>
      <c r="H160" s="1"/>
    </row>
    <row r="161" spans="2:8" ht="12.75">
      <c r="B161" s="140" t="s">
        <v>100</v>
      </c>
      <c r="C161" s="74">
        <v>38950342.328040004</v>
      </c>
      <c r="D161" s="74">
        <v>34361656.46526</v>
      </c>
      <c r="E161" s="74">
        <v>4588685.862780005</v>
      </c>
      <c r="F161" s="96">
        <v>13.354088058645296</v>
      </c>
      <c r="G161" s="237"/>
      <c r="H161" s="8"/>
    </row>
    <row r="162" spans="2:8" ht="12.75">
      <c r="B162" s="140" t="s">
        <v>101</v>
      </c>
      <c r="C162" s="74">
        <v>8056450.73329</v>
      </c>
      <c r="D162" s="74">
        <v>9313738.990020001</v>
      </c>
      <c r="E162" s="74">
        <v>-1257288.2567300014</v>
      </c>
      <c r="F162" s="96">
        <v>-13.499285926707094</v>
      </c>
      <c r="G162" s="237"/>
      <c r="H162" s="8"/>
    </row>
    <row r="163" spans="2:8" ht="12.75">
      <c r="B163" s="141" t="s">
        <v>102</v>
      </c>
      <c r="C163" s="74">
        <v>8586.44278999999</v>
      </c>
      <c r="D163" s="74">
        <v>12412.50432</v>
      </c>
      <c r="E163" s="74">
        <v>-3826.06153000001</v>
      </c>
      <c r="F163" s="96">
        <v>-30.824251346564765</v>
      </c>
      <c r="G163" s="237"/>
      <c r="H163" s="1"/>
    </row>
    <row r="164" spans="2:8" ht="12.75">
      <c r="B164" s="24" t="s">
        <v>109</v>
      </c>
      <c r="C164" s="74">
        <v>486610.9628599996</v>
      </c>
      <c r="D164" s="74">
        <v>636208.2715599991</v>
      </c>
      <c r="E164" s="74">
        <v>-149597.30869999947</v>
      </c>
      <c r="F164" s="96">
        <v>-23.51388930124769</v>
      </c>
      <c r="G164" s="237"/>
      <c r="H164" s="1"/>
    </row>
    <row r="165" spans="2:8" ht="12.75">
      <c r="B165" s="89" t="s">
        <v>98</v>
      </c>
      <c r="C165" s="74">
        <v>1362602.4892199999</v>
      </c>
      <c r="D165" s="74">
        <v>1482050.3813</v>
      </c>
      <c r="E165" s="74">
        <v>-119447.89208000014</v>
      </c>
      <c r="F165" s="96">
        <v>-8.059637755042095</v>
      </c>
      <c r="G165" s="237"/>
      <c r="H165" s="8"/>
    </row>
    <row r="166" spans="2:8" ht="12.75">
      <c r="B166" s="48" t="s">
        <v>108</v>
      </c>
      <c r="C166" s="74">
        <v>1208334.78907001</v>
      </c>
      <c r="D166" s="74">
        <v>876825.40325</v>
      </c>
      <c r="E166" s="74">
        <v>331510</v>
      </c>
      <c r="F166" s="96">
        <v>37.80791302250742</v>
      </c>
      <c r="G166" s="237"/>
      <c r="H166" s="1"/>
    </row>
    <row r="167" spans="2:8" ht="12.75">
      <c r="B167" s="48" t="s">
        <v>99</v>
      </c>
      <c r="C167" s="74">
        <v>5497691.696622089</v>
      </c>
      <c r="D167" s="74">
        <v>5521721.396694835</v>
      </c>
      <c r="E167" s="74">
        <v>-24029</v>
      </c>
      <c r="F167" s="96">
        <v>-0.4351849422741666</v>
      </c>
      <c r="G167" s="237"/>
      <c r="H167" s="1"/>
    </row>
    <row r="168" spans="2:8" ht="12.75">
      <c r="B168" s="141" t="s">
        <v>104</v>
      </c>
      <c r="C168" s="74">
        <v>718169.67378</v>
      </c>
      <c r="D168" s="74">
        <v>951099.89843</v>
      </c>
      <c r="E168" s="74">
        <v>-232930.22465</v>
      </c>
      <c r="F168" s="96">
        <v>-24.490616078763406</v>
      </c>
      <c r="G168" s="237"/>
      <c r="H168" s="1"/>
    </row>
    <row r="169" spans="2:8" ht="12.75">
      <c r="B169" s="141" t="s">
        <v>105</v>
      </c>
      <c r="C169" s="74">
        <v>4174543.25148</v>
      </c>
      <c r="D169" s="74">
        <v>3960678.5829600003</v>
      </c>
      <c r="E169" s="74">
        <v>213864.66851999983</v>
      </c>
      <c r="F169" s="96">
        <v>5.3996976538340755</v>
      </c>
      <c r="G169" s="237"/>
      <c r="H169" s="1"/>
    </row>
    <row r="170" spans="2:8" ht="12.75">
      <c r="B170" s="141" t="s">
        <v>106</v>
      </c>
      <c r="C170" s="74">
        <v>497788.34609</v>
      </c>
      <c r="D170" s="74">
        <v>497627.4085499998</v>
      </c>
      <c r="E170" s="74">
        <v>160.93754000018816</v>
      </c>
      <c r="F170" s="96">
        <v>0.03234097182651822</v>
      </c>
      <c r="G170" s="237"/>
      <c r="H170" s="1"/>
    </row>
    <row r="171" spans="2:8" ht="12.75">
      <c r="B171" s="141" t="s">
        <v>107</v>
      </c>
      <c r="C171" s="74">
        <v>107190.270872088</v>
      </c>
      <c r="D171" s="74">
        <v>112315.03802483501</v>
      </c>
      <c r="E171" s="74">
        <v>-5124.767152747008</v>
      </c>
      <c r="F171" s="96">
        <v>-4.562850391960713</v>
      </c>
      <c r="G171" s="237"/>
      <c r="H171" s="1"/>
    </row>
    <row r="172" spans="2:8" ht="12.75">
      <c r="B172" s="23" t="s">
        <v>21</v>
      </c>
      <c r="C172" s="310">
        <v>56576141.09432211</v>
      </c>
      <c r="D172" s="310">
        <v>52968855.10911484</v>
      </c>
      <c r="E172" s="310">
        <v>3607285.985207267</v>
      </c>
      <c r="F172" s="311">
        <v>6.810201915401656</v>
      </c>
      <c r="G172" s="237"/>
      <c r="H172" s="1"/>
    </row>
    <row r="173" spans="3:6" ht="12.75">
      <c r="C173" s="137"/>
      <c r="F173" s="45"/>
    </row>
    <row r="174" spans="3:6" ht="12.75">
      <c r="C174" s="138"/>
      <c r="D174" s="8"/>
      <c r="E174" s="1"/>
      <c r="F174" s="1"/>
    </row>
    <row r="175" spans="3:9" ht="13.5" thickBot="1">
      <c r="C175" s="137"/>
      <c r="D175" s="2"/>
      <c r="I175" s="1"/>
    </row>
    <row r="176" spans="2:9" ht="13.5" thickBot="1">
      <c r="B176" s="20" t="s">
        <v>22</v>
      </c>
      <c r="I176" s="1"/>
    </row>
    <row r="177" spans="3:10" ht="12.75">
      <c r="C177" s="280"/>
      <c r="D177" s="280"/>
      <c r="E177" s="336" t="s">
        <v>2</v>
      </c>
      <c r="F177" s="336"/>
      <c r="J177" s="1"/>
    </row>
    <row r="178" spans="2:6" ht="12.75">
      <c r="B178" s="5" t="s">
        <v>3</v>
      </c>
      <c r="C178" s="76">
        <v>43281</v>
      </c>
      <c r="D178" s="76">
        <v>42916</v>
      </c>
      <c r="E178" s="76" t="s">
        <v>198</v>
      </c>
      <c r="F178" s="76" t="s">
        <v>20</v>
      </c>
    </row>
    <row r="179" spans="2:9" ht="12.75">
      <c r="B179" t="s">
        <v>23</v>
      </c>
      <c r="C179" s="1">
        <v>9283425.17628</v>
      </c>
      <c r="D179" s="1">
        <v>8040015.5659300005</v>
      </c>
      <c r="E179" s="1">
        <v>1243409.6103499988</v>
      </c>
      <c r="F179" s="45">
        <v>15.46526371937654</v>
      </c>
      <c r="H179" s="8"/>
      <c r="I179" s="1"/>
    </row>
    <row r="180" spans="2:9" ht="12.75">
      <c r="B180" t="s">
        <v>103</v>
      </c>
      <c r="C180" s="1">
        <v>11303575</v>
      </c>
      <c r="D180" s="1">
        <v>10437788</v>
      </c>
      <c r="E180" s="1">
        <v>865787</v>
      </c>
      <c r="F180" s="45">
        <v>8.294736394339491</v>
      </c>
      <c r="I180" s="1"/>
    </row>
    <row r="181" spans="2:9" ht="12.75">
      <c r="B181" t="s">
        <v>24</v>
      </c>
      <c r="C181" s="1">
        <v>2465365.71398</v>
      </c>
      <c r="D181" s="1">
        <v>2342733.5006399998</v>
      </c>
      <c r="E181" s="1">
        <v>122632.21334000025</v>
      </c>
      <c r="F181" s="45">
        <v>5.234578039136716</v>
      </c>
      <c r="I181" s="1"/>
    </row>
    <row r="182" spans="2:6" ht="12.75">
      <c r="B182" s="6" t="s">
        <v>226</v>
      </c>
      <c r="C182" s="1">
        <v>4947931.5557200005</v>
      </c>
      <c r="D182" s="1">
        <v>4416435.56459</v>
      </c>
      <c r="E182" s="1">
        <v>531495.9911300009</v>
      </c>
      <c r="F182" s="45">
        <v>12.0345012025403</v>
      </c>
    </row>
    <row r="183" spans="2:6" ht="12.75">
      <c r="B183" s="18" t="s">
        <v>25</v>
      </c>
      <c r="C183" s="312">
        <v>28000297.44598</v>
      </c>
      <c r="D183" s="312">
        <v>25236972.631160002</v>
      </c>
      <c r="E183" s="312">
        <v>2763324.814819999</v>
      </c>
      <c r="F183" s="313">
        <v>10.949509892514332</v>
      </c>
    </row>
    <row r="186" spans="3:5" s="272" customFormat="1" ht="9.75" customHeight="1">
      <c r="C186" s="273"/>
      <c r="D186" s="273"/>
      <c r="E186" s="273"/>
    </row>
    <row r="188" ht="13.5" thickBot="1"/>
    <row r="189" ht="13.5" thickBot="1">
      <c r="B189" s="20" t="s">
        <v>26</v>
      </c>
    </row>
    <row r="190" spans="3:6" ht="12.75">
      <c r="C190" s="280"/>
      <c r="D190" s="280"/>
      <c r="E190" s="336" t="s">
        <v>2</v>
      </c>
      <c r="F190" s="336"/>
    </row>
    <row r="191" spans="2:6" ht="12.75">
      <c r="B191" s="5" t="s">
        <v>3</v>
      </c>
      <c r="C191" s="59">
        <v>43281</v>
      </c>
      <c r="D191" s="59">
        <v>42916</v>
      </c>
      <c r="E191" s="7" t="s">
        <v>198</v>
      </c>
      <c r="F191" s="7" t="s">
        <v>5</v>
      </c>
    </row>
    <row r="192" spans="2:6" ht="12.75">
      <c r="B192" s="91" t="s">
        <v>27</v>
      </c>
      <c r="C192" s="74">
        <v>1596538.3160299999</v>
      </c>
      <c r="D192" s="74">
        <v>1550672.91904</v>
      </c>
      <c r="E192" s="74">
        <v>45865.396989999805</v>
      </c>
      <c r="F192" s="96">
        <v>2.9577737785215485</v>
      </c>
    </row>
    <row r="193" spans="2:6" ht="12.75">
      <c r="B193" s="142" t="s">
        <v>110</v>
      </c>
      <c r="C193" s="74">
        <v>52894510.20627999</v>
      </c>
      <c r="D193" s="74">
        <v>50380912.80098</v>
      </c>
      <c r="E193" s="74">
        <v>2513597.4052999914</v>
      </c>
      <c r="F193" s="96">
        <v>4.989185914970356</v>
      </c>
    </row>
    <row r="194" spans="2:6" ht="12.75">
      <c r="B194" s="144" t="s">
        <v>111</v>
      </c>
      <c r="C194" s="74">
        <v>2299999.7799699996</v>
      </c>
      <c r="D194" s="74">
        <v>2053710.99368</v>
      </c>
      <c r="E194" s="74">
        <v>246288.7862899995</v>
      </c>
      <c r="F194" s="96">
        <v>11.992378043839555</v>
      </c>
    </row>
    <row r="195" spans="2:6" ht="12.75">
      <c r="B195" s="140" t="s">
        <v>117</v>
      </c>
      <c r="C195" s="74">
        <v>30803641.74564</v>
      </c>
      <c r="D195" s="74">
        <v>30095570.19303</v>
      </c>
      <c r="E195" s="74">
        <v>708071.5526099987</v>
      </c>
      <c r="F195" s="96">
        <v>2.3527434372184945</v>
      </c>
    </row>
    <row r="196" spans="2:6" ht="12.75">
      <c r="B196" s="144" t="s">
        <v>112</v>
      </c>
      <c r="C196" s="74">
        <v>16242266.90724</v>
      </c>
      <c r="D196" s="74">
        <v>14585641.142819999</v>
      </c>
      <c r="E196" s="74">
        <v>1656625.7644200008</v>
      </c>
      <c r="F196" s="96">
        <v>11.35792213861987</v>
      </c>
    </row>
    <row r="197" spans="2:6" ht="12.75">
      <c r="B197" s="144" t="s">
        <v>113</v>
      </c>
      <c r="C197" s="74">
        <v>8124611.48356</v>
      </c>
      <c r="D197" s="74">
        <v>7577149.1928199995</v>
      </c>
      <c r="E197" s="74">
        <v>547462.2907400001</v>
      </c>
      <c r="F197" s="96">
        <v>7.2251750204254614</v>
      </c>
    </row>
    <row r="198" spans="2:6" ht="12.75">
      <c r="B198" s="144" t="s">
        <v>114</v>
      </c>
      <c r="C198" s="74">
        <v>8049213.63318</v>
      </c>
      <c r="D198" s="74">
        <v>6980338.56436</v>
      </c>
      <c r="E198" s="74">
        <v>1068875.0688199997</v>
      </c>
      <c r="F198" s="96">
        <v>15.312653662351414</v>
      </c>
    </row>
    <row r="199" spans="2:6" ht="12.75">
      <c r="B199" s="282" t="s">
        <v>112</v>
      </c>
      <c r="C199" s="74">
        <v>68441.7905</v>
      </c>
      <c r="D199" s="74">
        <v>28153.38564</v>
      </c>
      <c r="E199" s="74">
        <v>40288.40486</v>
      </c>
      <c r="F199" s="283">
        <v>143.10323232584398</v>
      </c>
    </row>
    <row r="200" spans="2:6" ht="12.75">
      <c r="B200" s="144" t="s">
        <v>115</v>
      </c>
      <c r="C200" s="74">
        <v>1076494.90862</v>
      </c>
      <c r="D200" s="74">
        <v>1242603.53084</v>
      </c>
      <c r="E200" s="74">
        <v>-166108.62222000002</v>
      </c>
      <c r="F200" s="96">
        <v>-13.367789330818223</v>
      </c>
    </row>
    <row r="201" spans="2:6" ht="12.75">
      <c r="B201" s="145" t="s">
        <v>46</v>
      </c>
      <c r="C201" s="74">
        <v>1902955.74523</v>
      </c>
      <c r="D201" s="74">
        <v>2097448.88644</v>
      </c>
      <c r="E201" s="74">
        <v>-194493.14121000003</v>
      </c>
      <c r="F201" s="96">
        <v>-9.27284295066247</v>
      </c>
    </row>
    <row r="202" spans="2:6" ht="12.75">
      <c r="B202" s="309" t="s">
        <v>107</v>
      </c>
      <c r="C202" s="90">
        <v>-986444.19732</v>
      </c>
      <c r="D202" s="90">
        <v>-1020187.8331599999</v>
      </c>
      <c r="E202" s="90">
        <v>33743.635839999886</v>
      </c>
      <c r="F202" s="50">
        <v>-3.3075904988476514</v>
      </c>
    </row>
    <row r="203" spans="2:6" ht="12.75">
      <c r="B203" s="309" t="s">
        <v>116</v>
      </c>
      <c r="C203" s="90">
        <v>1555595.316899995</v>
      </c>
      <c r="D203" s="90">
        <v>1326125.8873299968</v>
      </c>
      <c r="E203" s="90">
        <v>229469.4295699983</v>
      </c>
      <c r="F203" s="50">
        <v>17.303744068521944</v>
      </c>
    </row>
    <row r="204" spans="2:6" ht="12.75">
      <c r="B204" s="146" t="s">
        <v>238</v>
      </c>
      <c r="C204" s="232">
        <v>175082.3136</v>
      </c>
      <c r="D204" s="232">
        <v>118055.77406</v>
      </c>
      <c r="E204" s="232">
        <v>57026.53954</v>
      </c>
      <c r="F204" s="314">
        <v>48.30474408733041</v>
      </c>
    </row>
    <row r="205" spans="2:6" ht="12.75">
      <c r="B205" s="48" t="s">
        <v>28</v>
      </c>
      <c r="C205" s="303">
        <v>54666130.83590999</v>
      </c>
      <c r="D205" s="303">
        <v>52049641.49408001</v>
      </c>
      <c r="E205" s="303">
        <v>2616490</v>
      </c>
      <c r="F205" s="301">
        <v>5.026911361392524</v>
      </c>
    </row>
    <row r="206" spans="2:6" ht="12.75">
      <c r="B206" s="48"/>
      <c r="C206" s="74"/>
      <c r="D206" s="74"/>
      <c r="E206" s="74"/>
      <c r="F206" s="96"/>
    </row>
    <row r="207" spans="2:6" ht="12.75">
      <c r="B207" s="142" t="s">
        <v>163</v>
      </c>
      <c r="C207" s="74">
        <v>17208225.95124</v>
      </c>
      <c r="D207" s="74">
        <v>15644726.68108</v>
      </c>
      <c r="E207" s="74">
        <v>1563499.270159999</v>
      </c>
      <c r="F207" s="96">
        <v>9.99377810831826</v>
      </c>
    </row>
    <row r="208" spans="2:6" ht="12.75">
      <c r="B208" s="143" t="s">
        <v>164</v>
      </c>
      <c r="C208" s="74">
        <v>4418425.055199999</v>
      </c>
      <c r="D208" s="74">
        <v>3938090.68108</v>
      </c>
      <c r="E208" s="74">
        <v>480334.37411999935</v>
      </c>
      <c r="F208" s="96">
        <v>12.197138487127733</v>
      </c>
    </row>
    <row r="209" spans="2:6" ht="12.75">
      <c r="B209" s="143" t="s">
        <v>165</v>
      </c>
      <c r="C209" s="74">
        <v>12789800.89604</v>
      </c>
      <c r="D209" s="74">
        <v>11706636</v>
      </c>
      <c r="E209" s="74">
        <v>1083164.89604</v>
      </c>
      <c r="F209" s="96">
        <v>9.252571755370202</v>
      </c>
    </row>
    <row r="210" spans="3:7" ht="12.75">
      <c r="C210" s="74"/>
      <c r="D210" s="74"/>
      <c r="E210" s="74"/>
      <c r="F210" s="96"/>
      <c r="G210" s="281"/>
    </row>
    <row r="211" spans="2:6" ht="12.75">
      <c r="B211" s="17"/>
      <c r="C211" s="134"/>
      <c r="D211" s="134"/>
      <c r="E211" s="134"/>
      <c r="F211" s="134"/>
    </row>
    <row r="212" ht="12.75">
      <c r="C212" s="1"/>
    </row>
    <row r="213" ht="12.75">
      <c r="C213" s="303"/>
    </row>
    <row r="214" spans="3:6" ht="13.5" thickBot="1">
      <c r="C214" s="1"/>
      <c r="F214" s="57"/>
    </row>
    <row r="215" ht="13.5" thickBot="1">
      <c r="B215" s="20" t="s">
        <v>62</v>
      </c>
    </row>
    <row r="216" spans="5:6" ht="12.75">
      <c r="E216" s="336"/>
      <c r="F216" s="337"/>
    </row>
    <row r="217" spans="2:6" ht="12.75">
      <c r="B217" s="5" t="s">
        <v>3</v>
      </c>
      <c r="C217" s="59">
        <v>43281</v>
      </c>
      <c r="D217" s="59">
        <v>42916</v>
      </c>
      <c r="E217" s="59" t="s">
        <v>204</v>
      </c>
      <c r="F217" s="59" t="s">
        <v>20</v>
      </c>
    </row>
    <row r="218" spans="2:6" ht="12.75">
      <c r="B218" t="s">
        <v>72</v>
      </c>
      <c r="C218" s="1">
        <v>60439150.04187999</v>
      </c>
      <c r="D218" s="1">
        <v>57913011.350449994</v>
      </c>
      <c r="E218" s="1">
        <v>2526138.691429995</v>
      </c>
      <c r="F218" s="45">
        <v>4.361953613745845</v>
      </c>
    </row>
    <row r="219" spans="2:6" ht="12.75">
      <c r="B219" t="s">
        <v>63</v>
      </c>
      <c r="C219" s="1">
        <v>1962134.5304999999</v>
      </c>
      <c r="D219" s="1">
        <v>2168354.62261</v>
      </c>
      <c r="E219" s="1">
        <v>-206220.09211000009</v>
      </c>
      <c r="F219" s="45">
        <v>-9.510441233167736</v>
      </c>
    </row>
    <row r="220" spans="2:6" ht="12.75">
      <c r="B220" s="61" t="s">
        <v>166</v>
      </c>
      <c r="C220" s="1">
        <v>997757.2673000002</v>
      </c>
      <c r="D220" s="1">
        <v>1040941.3219900001</v>
      </c>
      <c r="E220" s="1">
        <v>-43184.0546899999</v>
      </c>
      <c r="F220" s="45">
        <v>-4.148558019336152</v>
      </c>
    </row>
    <row r="221" spans="2:6" ht="12.75">
      <c r="B221" t="s">
        <v>47</v>
      </c>
      <c r="C221" s="45">
        <v>3.246462812829733</v>
      </c>
      <c r="D221" s="45">
        <v>3.7441579569893175</v>
      </c>
      <c r="E221" s="45">
        <v>-0.4900000000000002</v>
      </c>
      <c r="F221" s="45">
        <v>-13.09705470305558</v>
      </c>
    </row>
    <row r="222" spans="2:6" ht="12.75">
      <c r="B222" s="9" t="s">
        <v>64</v>
      </c>
      <c r="C222" s="45">
        <v>50.850604369403115</v>
      </c>
      <c r="D222" s="45">
        <v>48.00604620368979</v>
      </c>
      <c r="E222" s="45">
        <v>2.844558165713323</v>
      </c>
      <c r="F222" s="45">
        <v>5.915416464509189</v>
      </c>
    </row>
    <row r="223" spans="2:6" ht="12.75">
      <c r="B223" s="12" t="s">
        <v>123</v>
      </c>
      <c r="C223" s="13">
        <v>387069.04777999996</v>
      </c>
      <c r="D223" s="13">
        <v>498236.70921</v>
      </c>
      <c r="E223" s="13">
        <v>-111167.66143000004</v>
      </c>
      <c r="F223" s="55">
        <v>-22.312218143513864</v>
      </c>
    </row>
    <row r="224" spans="2:6" ht="12.75">
      <c r="B224" s="21" t="s">
        <v>124</v>
      </c>
      <c r="C224" s="19">
        <v>176191.00337</v>
      </c>
      <c r="D224" s="19">
        <v>219562.08811</v>
      </c>
      <c r="E224" s="19">
        <v>-43371.08474000002</v>
      </c>
      <c r="F224" s="25">
        <v>-19.753448836882633</v>
      </c>
    </row>
    <row r="225" spans="2:6" ht="12.75">
      <c r="B225" s="22" t="s">
        <v>125</v>
      </c>
      <c r="C225" s="150">
        <v>45.51926959299065</v>
      </c>
      <c r="D225" s="150">
        <v>44.06782640687713</v>
      </c>
      <c r="E225" s="150">
        <v>1.4514431861135222</v>
      </c>
      <c r="F225" s="150">
        <v>3.293657310692803</v>
      </c>
    </row>
    <row r="226" ht="12.75">
      <c r="B226" s="9"/>
    </row>
    <row r="227" spans="2:6" ht="13.5" thickBot="1">
      <c r="B227" s="9"/>
      <c r="C227" s="97"/>
      <c r="D227" s="97"/>
      <c r="E227" s="97"/>
      <c r="F227" s="97"/>
    </row>
    <row r="228" spans="2:6" ht="13.5" thickBot="1">
      <c r="B228" s="20" t="s">
        <v>213</v>
      </c>
      <c r="C228" s="98"/>
      <c r="D228" s="98"/>
      <c r="E228" s="97"/>
      <c r="F228" s="97"/>
    </row>
    <row r="229" spans="2:6" ht="12.75">
      <c r="B229" s="9"/>
      <c r="C229" s="65"/>
      <c r="D229" s="77"/>
      <c r="E229" s="1"/>
      <c r="F229" s="3"/>
    </row>
    <row r="230" spans="2:6" ht="12.75">
      <c r="B230" s="5" t="s">
        <v>19</v>
      </c>
      <c r="C230" s="59">
        <v>43281</v>
      </c>
      <c r="D230" s="59">
        <v>42916</v>
      </c>
      <c r="E230" s="59" t="s">
        <v>204</v>
      </c>
      <c r="F230" s="59" t="s">
        <v>20</v>
      </c>
    </row>
    <row r="231" spans="2:6" ht="12.75">
      <c r="B231" s="12" t="s">
        <v>200</v>
      </c>
      <c r="C231" s="64">
        <v>2029908</v>
      </c>
      <c r="D231" s="64">
        <v>2296742.81384</v>
      </c>
      <c r="E231" s="64">
        <v>-266834.81383999996</v>
      </c>
      <c r="F231" s="103">
        <v>-11.617966636580872</v>
      </c>
    </row>
    <row r="232" spans="2:6" ht="12.75">
      <c r="B232" s="9" t="s">
        <v>201</v>
      </c>
      <c r="C232" s="19">
        <v>18622.530499999877</v>
      </c>
      <c r="D232" s="19">
        <v>-4215.279650000011</v>
      </c>
      <c r="E232" s="19">
        <v>22837.81014999989</v>
      </c>
      <c r="F232" s="25">
        <v>-541.7863592988386</v>
      </c>
    </row>
    <row r="233" spans="2:6" ht="12.75">
      <c r="B233" s="9" t="s">
        <v>202</v>
      </c>
      <c r="C233" s="19">
        <v>-86396</v>
      </c>
      <c r="D233" s="19">
        <v>-124172.91157999999</v>
      </c>
      <c r="E233" s="19">
        <v>37776.911579999985</v>
      </c>
      <c r="F233" s="25">
        <v>-30.42282821536461</v>
      </c>
    </row>
    <row r="234" spans="2:6" ht="12.75">
      <c r="B234" s="12" t="s">
        <v>203</v>
      </c>
      <c r="C234" s="249">
        <v>1962134.5304999999</v>
      </c>
      <c r="D234" s="249">
        <v>2168354.62261</v>
      </c>
      <c r="E234" s="249">
        <v>-206220.09211000009</v>
      </c>
      <c r="F234" s="252">
        <v>-9.510441233167736</v>
      </c>
    </row>
    <row r="235" spans="2:6" ht="12.75">
      <c r="B235" s="102"/>
      <c r="C235" s="19"/>
      <c r="D235" s="19"/>
      <c r="E235" s="1"/>
      <c r="F235" s="45"/>
    </row>
    <row r="236" spans="2:6" ht="12.75">
      <c r="B236" s="9"/>
      <c r="C236" s="1"/>
      <c r="D236" s="1"/>
      <c r="E236" s="1"/>
      <c r="F236" s="3"/>
    </row>
    <row r="237" spans="2:6" ht="12.75">
      <c r="B237" s="12"/>
      <c r="C237" s="8"/>
      <c r="D237" s="8"/>
      <c r="E237" s="1"/>
      <c r="F237" s="3"/>
    </row>
    <row r="238" spans="2:7" ht="13.5" thickBot="1">
      <c r="B238" s="9"/>
      <c r="C238" s="1"/>
      <c r="D238" s="1"/>
      <c r="E238" s="1"/>
      <c r="F238" s="3"/>
      <c r="G238" s="70"/>
    </row>
    <row r="239" spans="2:7" ht="13.5" thickBot="1">
      <c r="B239" s="20" t="s">
        <v>219</v>
      </c>
      <c r="C239" s="70"/>
      <c r="D239" s="70"/>
      <c r="E239" s="70"/>
      <c r="F239" s="70"/>
      <c r="G239" s="70"/>
    </row>
    <row r="240" spans="2:6" ht="12.75">
      <c r="B240" s="9"/>
      <c r="C240" s="334" t="s">
        <v>283</v>
      </c>
      <c r="D240" s="334"/>
      <c r="E240" s="334"/>
      <c r="F240" s="334"/>
    </row>
    <row r="241" spans="2:5" ht="12.75">
      <c r="B241" s="9"/>
      <c r="C241" s="135">
        <v>2018</v>
      </c>
      <c r="D241" s="135">
        <v>2017</v>
      </c>
      <c r="E241" s="70"/>
    </row>
    <row r="242" spans="2:6" ht="12.75">
      <c r="B242" s="84"/>
      <c r="C242" s="4"/>
      <c r="D242" s="4"/>
      <c r="E242" s="57" t="s">
        <v>33</v>
      </c>
      <c r="F242" s="58"/>
    </row>
    <row r="243" spans="2:6" ht="12.75">
      <c r="B243" s="86" t="s">
        <v>3</v>
      </c>
      <c r="C243" s="7" t="s">
        <v>4</v>
      </c>
      <c r="D243" s="7" t="s">
        <v>4</v>
      </c>
      <c r="E243" s="7" t="s">
        <v>34</v>
      </c>
      <c r="F243" s="7" t="s">
        <v>35</v>
      </c>
    </row>
    <row r="244" spans="2:6" ht="12.75">
      <c r="B244" s="225" t="s">
        <v>37</v>
      </c>
      <c r="C244" s="30">
        <v>645161.112385815</v>
      </c>
      <c r="D244" s="30">
        <v>634229</v>
      </c>
      <c r="E244" s="30">
        <v>10932.11238581501</v>
      </c>
      <c r="F244" s="41">
        <v>1.7236853543144526</v>
      </c>
    </row>
    <row r="245" spans="2:6" ht="12.75">
      <c r="B245" s="225" t="s">
        <v>38</v>
      </c>
      <c r="C245" s="255">
        <v>-102259.868395815</v>
      </c>
      <c r="D245" s="255">
        <v>-126205</v>
      </c>
      <c r="E245" s="255">
        <v>23945.131604184993</v>
      </c>
      <c r="F245" s="297">
        <v>-18.973203600637845</v>
      </c>
    </row>
    <row r="246" spans="2:6" ht="12.75">
      <c r="B246" s="236" t="s">
        <v>289</v>
      </c>
      <c r="C246" s="30">
        <v>542901.24399</v>
      </c>
      <c r="D246" s="30">
        <v>508024</v>
      </c>
      <c r="E246" s="30">
        <v>34877.24398999999</v>
      </c>
      <c r="F246" s="41">
        <v>6.865274866935418</v>
      </c>
    </row>
    <row r="247" spans="2:6" ht="12.75">
      <c r="B247" s="225" t="s">
        <v>290</v>
      </c>
      <c r="C247" s="30">
        <v>6621.60184</v>
      </c>
      <c r="D247" s="30">
        <v>4080.1210200000096</v>
      </c>
      <c r="E247" s="30">
        <v>2541.4808199999907</v>
      </c>
      <c r="F247" s="41">
        <v>62.28934895661464</v>
      </c>
    </row>
    <row r="248" spans="2:6" ht="12.75">
      <c r="B248" s="225" t="s">
        <v>291</v>
      </c>
      <c r="C248" s="30">
        <v>13029.781050322</v>
      </c>
      <c r="D248" s="30">
        <v>11395.996708562</v>
      </c>
      <c r="E248" s="30">
        <v>1633.7843417600016</v>
      </c>
      <c r="F248" s="41">
        <v>14.336476076133934</v>
      </c>
    </row>
    <row r="249" spans="2:6" ht="12.75">
      <c r="B249" s="225" t="s">
        <v>292</v>
      </c>
      <c r="C249" s="30">
        <v>224689.35262000002</v>
      </c>
      <c r="D249" s="30">
        <v>209494.02269</v>
      </c>
      <c r="E249" s="30">
        <v>15195.329930000007</v>
      </c>
      <c r="F249" s="41">
        <v>7.253347725574674</v>
      </c>
    </row>
    <row r="250" spans="2:6" ht="12.75">
      <c r="B250" s="225" t="s">
        <v>293</v>
      </c>
      <c r="C250" s="30">
        <v>29683.36639</v>
      </c>
      <c r="D250" s="30">
        <v>34166.67334</v>
      </c>
      <c r="E250" s="30">
        <v>-4483.306950000002</v>
      </c>
      <c r="F250" s="41">
        <v>-13.121871437074482</v>
      </c>
    </row>
    <row r="251" spans="2:6" ht="12.75">
      <c r="B251" s="225" t="s">
        <v>294</v>
      </c>
      <c r="C251" s="255">
        <v>160399.417411913</v>
      </c>
      <c r="D251" s="255">
        <v>133438.50975702802</v>
      </c>
      <c r="E251" s="255">
        <v>26960.90765488497</v>
      </c>
      <c r="F251" s="297">
        <v>20.204742771765687</v>
      </c>
    </row>
    <row r="252" spans="2:6" ht="12.75">
      <c r="B252" s="236" t="s">
        <v>91</v>
      </c>
      <c r="C252" s="30">
        <v>977324.7633022349</v>
      </c>
      <c r="D252" s="30">
        <v>900599</v>
      </c>
      <c r="E252" s="30">
        <v>76725.76330223493</v>
      </c>
      <c r="F252" s="41">
        <v>8.519414667597337</v>
      </c>
    </row>
    <row r="253" spans="2:6" ht="12.75">
      <c r="B253" s="225" t="s">
        <v>295</v>
      </c>
      <c r="C253" s="30">
        <v>-267141.31068</v>
      </c>
      <c r="D253" s="30">
        <v>-249132.90506</v>
      </c>
      <c r="E253" s="30">
        <v>-18008.405620000005</v>
      </c>
      <c r="F253" s="41">
        <v>7.228433199405331</v>
      </c>
    </row>
    <row r="254" spans="2:6" ht="12.75">
      <c r="B254" s="234" t="s">
        <v>296</v>
      </c>
      <c r="C254" s="255">
        <v>-236194.873531913</v>
      </c>
      <c r="D254" s="255">
        <v>-221522.270327028</v>
      </c>
      <c r="E254" s="255">
        <v>-14672.603204885003</v>
      </c>
      <c r="F254" s="297">
        <v>6.623534140934992</v>
      </c>
    </row>
    <row r="255" spans="2:6" ht="12.75">
      <c r="B255" s="257" t="s">
        <v>297</v>
      </c>
      <c r="C255" s="30">
        <v>473988.5790903219</v>
      </c>
      <c r="D255" s="30">
        <v>429944</v>
      </c>
      <c r="E255" s="30">
        <v>44044.5790903219</v>
      </c>
      <c r="F255" s="41">
        <v>10.24425950596401</v>
      </c>
    </row>
    <row r="256" spans="2:6" ht="12.75">
      <c r="B256" s="225" t="s">
        <v>298</v>
      </c>
      <c r="C256" s="30">
        <v>-83678.94034</v>
      </c>
      <c r="D256" s="30">
        <v>-11758.2272</v>
      </c>
      <c r="E256" s="30">
        <v>-71920.71314</v>
      </c>
      <c r="F256" s="41">
        <v>611.6628971074824</v>
      </c>
    </row>
    <row r="257" spans="2:6" ht="12.75">
      <c r="B257" s="234" t="s">
        <v>299</v>
      </c>
      <c r="C257" s="255">
        <v>-22018.15765</v>
      </c>
      <c r="D257" s="255">
        <v>-72719</v>
      </c>
      <c r="E257" s="255">
        <v>50700.84235</v>
      </c>
      <c r="F257" s="297">
        <v>-69.7215890620058</v>
      </c>
    </row>
    <row r="258" spans="2:6" ht="12.75">
      <c r="B258" s="257" t="s">
        <v>235</v>
      </c>
      <c r="C258" s="30">
        <v>368291.4811003219</v>
      </c>
      <c r="D258" s="30">
        <v>345466.814578562</v>
      </c>
      <c r="E258" s="30">
        <v>22824.666521759937</v>
      </c>
      <c r="F258" s="41">
        <v>6.606905658826868</v>
      </c>
    </row>
    <row r="259" spans="2:6" ht="12.75">
      <c r="B259" s="225" t="s">
        <v>236</v>
      </c>
      <c r="C259" s="30">
        <v>-10448.842379999993</v>
      </c>
      <c r="D259" s="30">
        <v>-13743.091279999995</v>
      </c>
      <c r="E259" s="30">
        <v>3294.2489000000023</v>
      </c>
      <c r="F259" s="41">
        <v>-23.97021771072748</v>
      </c>
    </row>
    <row r="260" spans="2:6" ht="12.75">
      <c r="B260" s="307" t="s">
        <v>178</v>
      </c>
      <c r="C260" s="255">
        <v>357842.63872032193</v>
      </c>
      <c r="D260" s="255">
        <v>331723.723298562</v>
      </c>
      <c r="E260" s="255">
        <v>26118.915421759943</v>
      </c>
      <c r="F260" s="297">
        <v>7.873695363732573</v>
      </c>
    </row>
    <row r="261" spans="2:7" ht="12.75">
      <c r="B261" s="308" t="s">
        <v>237</v>
      </c>
      <c r="C261" s="285">
        <v>-96617.51245000001</v>
      </c>
      <c r="D261" s="285">
        <v>-90696.73249</v>
      </c>
      <c r="E261" s="285">
        <v>-5920.779960000014</v>
      </c>
      <c r="F261" s="298">
        <v>6.528107239864265</v>
      </c>
      <c r="G261" s="9"/>
    </row>
    <row r="262" spans="2:8" ht="12.75">
      <c r="B262" s="284" t="s">
        <v>205</v>
      </c>
      <c r="C262" s="285">
        <v>261225.12627032193</v>
      </c>
      <c r="D262" s="285">
        <v>241026.990808562</v>
      </c>
      <c r="E262" s="285">
        <v>20198.135461759928</v>
      </c>
      <c r="F262" s="298">
        <v>8.380030549276738</v>
      </c>
      <c r="G262" s="1"/>
      <c r="H262" s="45"/>
    </row>
    <row r="263" spans="2:8" ht="12.75">
      <c r="B263" s="85"/>
      <c r="C263" s="1"/>
      <c r="D263" s="45"/>
      <c r="E263" s="1"/>
      <c r="F263" s="45"/>
      <c r="G263" s="1"/>
      <c r="H263" s="45"/>
    </row>
    <row r="264" spans="2:11" ht="12.75">
      <c r="B264" s="85"/>
      <c r="C264" s="1"/>
      <c r="D264" s="45"/>
      <c r="E264" s="1"/>
      <c r="F264" s="45"/>
      <c r="G264" s="70"/>
      <c r="H264" s="70"/>
      <c r="I264" s="70"/>
      <c r="J264" s="70"/>
      <c r="K264" s="70"/>
    </row>
    <row r="265" spans="2:11" ht="12.75">
      <c r="B265" s="21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2:11" ht="12.75">
      <c r="B266" s="21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2:6" ht="13.5" thickBot="1">
      <c r="B267" s="21"/>
      <c r="C267" s="70"/>
      <c r="D267" s="70"/>
      <c r="E267" s="70"/>
      <c r="F267" s="70"/>
    </row>
    <row r="268" ht="13.5" thickBot="1">
      <c r="B268" s="20" t="s">
        <v>218</v>
      </c>
    </row>
    <row r="269" spans="2:3" ht="12.75">
      <c r="B269" s="9"/>
      <c r="C269" s="276"/>
    </row>
    <row r="270" spans="2:10" ht="12.75">
      <c r="B270" s="84"/>
      <c r="C270" s="338"/>
      <c r="D270" s="338"/>
      <c r="E270" s="338"/>
      <c r="F270" s="315"/>
      <c r="G270" s="315"/>
      <c r="H270" s="335" t="s">
        <v>96</v>
      </c>
      <c r="I270" s="335"/>
      <c r="J270" s="26"/>
    </row>
    <row r="271" spans="2:9" ht="12.75">
      <c r="B271" s="86" t="s">
        <v>3</v>
      </c>
      <c r="C271" s="92" t="s">
        <v>284</v>
      </c>
      <c r="D271" s="92" t="s">
        <v>285</v>
      </c>
      <c r="E271" s="92" t="s">
        <v>286</v>
      </c>
      <c r="F271" s="92" t="s">
        <v>287</v>
      </c>
      <c r="G271" s="92" t="s">
        <v>300</v>
      </c>
      <c r="H271" s="92" t="s">
        <v>301</v>
      </c>
      <c r="I271" s="92" t="s">
        <v>249</v>
      </c>
    </row>
    <row r="272" spans="2:9" ht="12.75">
      <c r="B272" s="225" t="s">
        <v>37</v>
      </c>
      <c r="C272" s="286">
        <v>323680.746457305</v>
      </c>
      <c r="D272" s="286">
        <v>321480.36592851003</v>
      </c>
      <c r="E272" s="286">
        <v>323264</v>
      </c>
      <c r="F272" s="286">
        <v>303510</v>
      </c>
      <c r="G272" s="286">
        <v>321616</v>
      </c>
      <c r="H272" s="316">
        <v>0.6419912122857632</v>
      </c>
      <c r="I272" s="316">
        <v>0.6844525395632608</v>
      </c>
    </row>
    <row r="273" spans="2:9" ht="12.75">
      <c r="B273" s="225" t="s">
        <v>38</v>
      </c>
      <c r="C273" s="256">
        <v>-52618.82487730501</v>
      </c>
      <c r="D273" s="256">
        <v>-49641.04351851</v>
      </c>
      <c r="E273" s="256">
        <v>-54071.027799131014</v>
      </c>
      <c r="F273" s="256">
        <v>-46534.58023516399</v>
      </c>
      <c r="G273" s="256">
        <v>-62681.9571877205</v>
      </c>
      <c r="H273" s="317">
        <v>-16.05427265182281</v>
      </c>
      <c r="I273" s="317">
        <v>5.998627643040304</v>
      </c>
    </row>
    <row r="274" spans="2:11" ht="12.75">
      <c r="B274" s="236" t="s">
        <v>289</v>
      </c>
      <c r="C274" s="87">
        <v>271061.92157999997</v>
      </c>
      <c r="D274" s="87">
        <v>271839.32241</v>
      </c>
      <c r="E274" s="87">
        <v>269192.972200869</v>
      </c>
      <c r="F274" s="87">
        <v>256975.41976483603</v>
      </c>
      <c r="G274" s="87">
        <v>258934.04281227948</v>
      </c>
      <c r="H274" s="318">
        <v>4.683771448512424</v>
      </c>
      <c r="I274" s="318">
        <v>-0.28597806347808163</v>
      </c>
      <c r="J274" s="2"/>
      <c r="K274" s="2"/>
    </row>
    <row r="275" spans="2:11" ht="12.75">
      <c r="B275" s="225" t="s">
        <v>290</v>
      </c>
      <c r="C275" s="87">
        <v>2510.4373299999907</v>
      </c>
      <c r="D275" s="87">
        <v>4111.16451000001</v>
      </c>
      <c r="E275" s="87">
        <v>1135.6024799999886</v>
      </c>
      <c r="F275" s="87">
        <v>1776.7990600000007</v>
      </c>
      <c r="G275" s="87">
        <v>1650.6701800000096</v>
      </c>
      <c r="H275" s="318">
        <v>52.085944267798915</v>
      </c>
      <c r="I275" s="318">
        <v>-38.936101343218084</v>
      </c>
      <c r="J275" s="2"/>
      <c r="K275" s="2"/>
    </row>
    <row r="276" spans="2:9" ht="12.75">
      <c r="B276" s="225" t="s">
        <v>291</v>
      </c>
      <c r="C276" s="87">
        <v>6886.264012159001</v>
      </c>
      <c r="D276" s="87">
        <v>6143.517038163</v>
      </c>
      <c r="E276" s="87">
        <v>6597.477391065202</v>
      </c>
      <c r="F276" s="87">
        <v>7192.612903151001</v>
      </c>
      <c r="G276" s="87">
        <v>5862.259434317999</v>
      </c>
      <c r="H276" s="318">
        <v>17.46774582930297</v>
      </c>
      <c r="I276" s="318">
        <v>12.089931050603768</v>
      </c>
    </row>
    <row r="277" spans="2:9" ht="12.75">
      <c r="B277" s="225" t="s">
        <v>292</v>
      </c>
      <c r="C277" s="87">
        <v>115793.60743000003</v>
      </c>
      <c r="D277" s="87">
        <v>108895.74518999999</v>
      </c>
      <c r="E277" s="87">
        <v>110475.34038000001</v>
      </c>
      <c r="F277" s="87">
        <v>103521.22546000005</v>
      </c>
      <c r="G277" s="87">
        <v>109342.91046000001</v>
      </c>
      <c r="H277" s="318">
        <v>5.899510944845229</v>
      </c>
      <c r="I277" s="318">
        <v>6.3343725945993015</v>
      </c>
    </row>
    <row r="278" spans="2:9" ht="12.75">
      <c r="B278" s="225" t="s">
        <v>293</v>
      </c>
      <c r="C278" s="87">
        <v>10423.04465</v>
      </c>
      <c r="D278" s="87">
        <v>19260.32174</v>
      </c>
      <c r="E278" s="87">
        <v>11791.186900000012</v>
      </c>
      <c r="F278" s="87">
        <v>15621.934799999999</v>
      </c>
      <c r="G278" s="87">
        <v>10242.183070000003</v>
      </c>
      <c r="H278" s="318">
        <v>1.765849904887484</v>
      </c>
      <c r="I278" s="318">
        <v>-45.88333055541158</v>
      </c>
    </row>
    <row r="279" spans="2:9" ht="12.75">
      <c r="B279" s="225" t="s">
        <v>294</v>
      </c>
      <c r="C279" s="256">
        <v>70250.443233063</v>
      </c>
      <c r="D279" s="256">
        <v>90148.97417885</v>
      </c>
      <c r="E279" s="256">
        <v>55222.60147232114</v>
      </c>
      <c r="F279" s="256">
        <v>83411.23947074392</v>
      </c>
      <c r="G279" s="256">
        <v>55777.738225357025</v>
      </c>
      <c r="H279" s="317">
        <v>25.947099090379673</v>
      </c>
      <c r="I279" s="317">
        <v>-22.072942179363622</v>
      </c>
    </row>
    <row r="280" spans="2:9" ht="12.75">
      <c r="B280" s="236" t="s">
        <v>91</v>
      </c>
      <c r="C280" s="87">
        <v>476925.7182352219</v>
      </c>
      <c r="D280" s="87">
        <v>500399.045067013</v>
      </c>
      <c r="E280" s="87">
        <v>454415.1808242554</v>
      </c>
      <c r="F280" s="87">
        <v>468499.231458731</v>
      </c>
      <c r="G280" s="87">
        <v>441809.8041819546</v>
      </c>
      <c r="H280" s="318">
        <v>7.948197102209444</v>
      </c>
      <c r="I280" s="318">
        <v>-4.69092158811925</v>
      </c>
    </row>
    <row r="281" spans="2:9" ht="12.75">
      <c r="B281" s="225" t="s">
        <v>295</v>
      </c>
      <c r="C281" s="87">
        <v>-135184.97201</v>
      </c>
      <c r="D281" s="87">
        <v>-131956.33867</v>
      </c>
      <c r="E281" s="87">
        <v>-124923.48237000006</v>
      </c>
      <c r="F281" s="87">
        <v>-124437.14323</v>
      </c>
      <c r="G281" s="87">
        <v>-126038.70235999998</v>
      </c>
      <c r="H281" s="318">
        <v>7.256715182512625</v>
      </c>
      <c r="I281" s="318">
        <v>2.446743652136526</v>
      </c>
    </row>
    <row r="282" spans="2:9" ht="12.75">
      <c r="B282" s="234" t="s">
        <v>296</v>
      </c>
      <c r="C282" s="256">
        <v>-115832.74232306301</v>
      </c>
      <c r="D282" s="256">
        <v>-120362.13120885</v>
      </c>
      <c r="E282" s="256">
        <v>-116191.65779232192</v>
      </c>
      <c r="F282" s="256">
        <v>-108263.32104074389</v>
      </c>
      <c r="G282" s="256">
        <v>-111957.91841535711</v>
      </c>
      <c r="H282" s="317">
        <v>3.4609645861139846</v>
      </c>
      <c r="I282" s="317">
        <v>-3.763134501106235</v>
      </c>
    </row>
    <row r="283" spans="2:9" ht="12.75">
      <c r="B283" s="257" t="s">
        <v>297</v>
      </c>
      <c r="C283" s="87">
        <v>225908.00390215887</v>
      </c>
      <c r="D283" s="87">
        <v>248080.57518816303</v>
      </c>
      <c r="E283" s="87">
        <v>213300.04066193342</v>
      </c>
      <c r="F283" s="87">
        <v>235798.7671879871</v>
      </c>
      <c r="G283" s="87">
        <v>203813.18340659747</v>
      </c>
      <c r="H283" s="318">
        <v>10.840721942644558</v>
      </c>
      <c r="I283" s="318">
        <v>-8.937649096140156</v>
      </c>
    </row>
    <row r="284" spans="2:9" ht="12.75">
      <c r="B284" s="225" t="s">
        <v>298</v>
      </c>
      <c r="C284" s="87">
        <v>-60743.42774</v>
      </c>
      <c r="D284" s="87">
        <v>-22935.512600000002</v>
      </c>
      <c r="E284" s="87">
        <v>-36936.80161</v>
      </c>
      <c r="F284" s="87">
        <v>-4520.43766</v>
      </c>
      <c r="G284" s="87">
        <v>-4043.2872499999994</v>
      </c>
      <c r="H284" s="318">
        <v>1402.3277839089965</v>
      </c>
      <c r="I284" s="318">
        <v>164.84443055351636</v>
      </c>
    </row>
    <row r="285" spans="2:9" ht="12.75">
      <c r="B285" s="234" t="s">
        <v>299</v>
      </c>
      <c r="C285" s="256">
        <v>2129.9280199999994</v>
      </c>
      <c r="D285" s="256">
        <v>-24148.08567</v>
      </c>
      <c r="E285" s="256">
        <v>-9311</v>
      </c>
      <c r="F285" s="256">
        <v>-39394</v>
      </c>
      <c r="G285" s="256">
        <v>-36201</v>
      </c>
      <c r="H285" s="317">
        <v>-105.88361652993012</v>
      </c>
      <c r="I285" s="317">
        <v>-108.82027689112468</v>
      </c>
    </row>
    <row r="286" spans="2:9" ht="12.75">
      <c r="B286" s="257" t="s">
        <v>235</v>
      </c>
      <c r="C286" s="87">
        <v>167294.5041821589</v>
      </c>
      <c r="D286" s="87">
        <v>200996.976918163</v>
      </c>
      <c r="E286" s="87">
        <v>167052.23905193343</v>
      </c>
      <c r="F286" s="87">
        <v>191884.3295279871</v>
      </c>
      <c r="G286" s="87">
        <v>163568.89615659748</v>
      </c>
      <c r="H286" s="318">
        <v>2.2776995584751125</v>
      </c>
      <c r="I286" s="318">
        <v>-16.767651560115873</v>
      </c>
    </row>
    <row r="287" spans="2:9" ht="12.75">
      <c r="B287" s="225" t="s">
        <v>236</v>
      </c>
      <c r="C287" s="87">
        <v>-5368.5506899999955</v>
      </c>
      <c r="D287" s="87">
        <v>-5080.291689999997</v>
      </c>
      <c r="E287" s="87">
        <v>-7536.478540000007</v>
      </c>
      <c r="F287" s="87">
        <v>-6001.701790000001</v>
      </c>
      <c r="G287" s="87">
        <v>-3441.5966899999967</v>
      </c>
      <c r="H287" s="318">
        <v>55.990116610671215</v>
      </c>
      <c r="I287" s="318">
        <v>5.674063963047727</v>
      </c>
    </row>
    <row r="288" spans="2:9" ht="12.75">
      <c r="B288" s="307" t="s">
        <v>178</v>
      </c>
      <c r="C288" s="256">
        <v>161925.9534921589</v>
      </c>
      <c r="D288" s="256">
        <v>195916.68522816303</v>
      </c>
      <c r="E288" s="256">
        <v>159515.58154106446</v>
      </c>
      <c r="F288" s="256">
        <v>185883.49889315097</v>
      </c>
      <c r="G288" s="256">
        <v>160127.41010298886</v>
      </c>
      <c r="H288" s="317">
        <v>1.123195203128113</v>
      </c>
      <c r="I288" s="317">
        <v>-17.349584950571607</v>
      </c>
    </row>
    <row r="289" spans="2:9" ht="12.75">
      <c r="B289" s="308" t="s">
        <v>237</v>
      </c>
      <c r="C289" s="287">
        <v>-43720.00746000001</v>
      </c>
      <c r="D289" s="287">
        <v>-52897.50499</v>
      </c>
      <c r="E289" s="287">
        <v>-40354.14864000003</v>
      </c>
      <c r="F289" s="287">
        <v>-50865.02523</v>
      </c>
      <c r="G289" s="287">
        <v>-43490.58601</v>
      </c>
      <c r="H289" s="319">
        <v>0.527519794622351</v>
      </c>
      <c r="I289" s="319">
        <v>-17.349584884457123</v>
      </c>
    </row>
    <row r="290" spans="2:9" ht="12.75">
      <c r="B290" s="284" t="s">
        <v>205</v>
      </c>
      <c r="C290" s="287">
        <v>118205.94603215888</v>
      </c>
      <c r="D290" s="287">
        <v>143019.18023816304</v>
      </c>
      <c r="E290" s="287">
        <v>119161.43290106443</v>
      </c>
      <c r="F290" s="287">
        <v>135018.47366315094</v>
      </c>
      <c r="G290" s="287">
        <v>116636.82409298886</v>
      </c>
      <c r="H290" s="319">
        <v>1.3453057826051953</v>
      </c>
      <c r="I290" s="319">
        <v>-17.34958497502493</v>
      </c>
    </row>
    <row r="291" spans="2:10" ht="12.75">
      <c r="B291" s="21"/>
      <c r="C291" s="226"/>
      <c r="D291" s="226"/>
      <c r="E291" s="226"/>
      <c r="F291" s="226"/>
      <c r="G291" s="226"/>
      <c r="H291" s="226"/>
      <c r="I291" s="226"/>
      <c r="J291" s="226"/>
    </row>
    <row r="292" spans="2:11" ht="12.75">
      <c r="B292" s="70"/>
      <c r="C292" s="328"/>
      <c r="D292" s="328"/>
      <c r="E292" s="328"/>
      <c r="F292" s="328"/>
      <c r="G292" s="328"/>
      <c r="H292" s="328"/>
      <c r="I292" s="240"/>
      <c r="J292" s="240"/>
      <c r="K292" s="1"/>
    </row>
    <row r="293" spans="2:10" ht="13.5" thickBot="1">
      <c r="B293" s="70"/>
      <c r="C293" s="70"/>
      <c r="D293" s="70"/>
      <c r="E293" s="70"/>
      <c r="F293" s="70"/>
      <c r="G293" s="70"/>
      <c r="H293" s="70"/>
      <c r="I293" s="70"/>
      <c r="J293" s="70"/>
    </row>
    <row r="294" ht="13.5" thickBot="1">
      <c r="B294" s="20" t="s">
        <v>29</v>
      </c>
    </row>
    <row r="295" spans="5:11" ht="12.75">
      <c r="E295" s="329" t="s">
        <v>97</v>
      </c>
      <c r="F295" s="329"/>
      <c r="K295" s="1"/>
    </row>
    <row r="296" spans="2:6" ht="12.75">
      <c r="B296" s="5" t="s">
        <v>3</v>
      </c>
      <c r="C296" s="76">
        <v>43281</v>
      </c>
      <c r="D296" s="76">
        <v>42916</v>
      </c>
      <c r="E296" s="69" t="s">
        <v>4</v>
      </c>
      <c r="F296" s="69" t="s">
        <v>30</v>
      </c>
    </row>
    <row r="297" spans="3:6" ht="12.75">
      <c r="C297" s="70"/>
      <c r="D297" s="70"/>
      <c r="E297" s="70"/>
      <c r="F297" s="70"/>
    </row>
    <row r="298" spans="2:6" ht="12.75">
      <c r="B298" s="18" t="s">
        <v>31</v>
      </c>
      <c r="C298" s="246">
        <v>51803.12675</v>
      </c>
      <c r="D298" s="246">
        <v>51192</v>
      </c>
      <c r="E298" s="246">
        <v>611.1267500000031</v>
      </c>
      <c r="F298" s="247">
        <v>1.1937934638224783</v>
      </c>
    </row>
    <row r="299" spans="3:6" ht="12.75">
      <c r="C299" s="100"/>
      <c r="D299" s="100"/>
      <c r="E299" s="100"/>
      <c r="F299" s="101"/>
    </row>
    <row r="300" spans="2:6" ht="12.75">
      <c r="B300" t="s">
        <v>179</v>
      </c>
      <c r="C300" s="100">
        <v>17149.37587</v>
      </c>
      <c r="D300" s="100">
        <v>16785.69757</v>
      </c>
      <c r="E300" s="100">
        <v>363.6782999999996</v>
      </c>
      <c r="F300" s="101">
        <v>2.1665962852206895</v>
      </c>
    </row>
    <row r="301" spans="2:6" ht="12.75">
      <c r="B301" t="s">
        <v>180</v>
      </c>
      <c r="C301" s="100">
        <v>31381.147800000002</v>
      </c>
      <c r="D301" s="100">
        <v>32992.15997</v>
      </c>
      <c r="E301" s="100">
        <v>-1611.0121699999982</v>
      </c>
      <c r="F301" s="101">
        <v>-4.883015151068929</v>
      </c>
    </row>
    <row r="302" spans="2:6" ht="12.75">
      <c r="B302" t="s">
        <v>181</v>
      </c>
      <c r="C302" s="100">
        <v>6008.89463</v>
      </c>
      <c r="D302" s="100">
        <v>6251.705889999999</v>
      </c>
      <c r="E302" s="100">
        <v>-242.8112599999995</v>
      </c>
      <c r="F302" s="101">
        <v>-3.883920073533714</v>
      </c>
    </row>
    <row r="303" spans="2:7" ht="12.75">
      <c r="B303" t="s">
        <v>182</v>
      </c>
      <c r="C303" s="100">
        <v>47394.629409999994</v>
      </c>
      <c r="D303" s="100">
        <v>44006.43217</v>
      </c>
      <c r="E303" s="100">
        <v>3388.197239999994</v>
      </c>
      <c r="F303" s="101">
        <v>7.699322741982685</v>
      </c>
      <c r="G303" s="70"/>
    </row>
    <row r="304" spans="2:7" ht="12.75">
      <c r="B304" t="s">
        <v>183</v>
      </c>
      <c r="C304" s="100">
        <v>47259.9125</v>
      </c>
      <c r="D304" s="100">
        <v>50079.44995</v>
      </c>
      <c r="E304" s="100">
        <v>-2819.5374500000034</v>
      </c>
      <c r="F304" s="101">
        <v>-5.630128631235102</v>
      </c>
      <c r="G304" s="70"/>
    </row>
    <row r="305" spans="2:7" ht="12.75">
      <c r="B305" t="s">
        <v>184</v>
      </c>
      <c r="C305" s="100">
        <v>5904.610860000001</v>
      </c>
      <c r="D305" s="100">
        <v>6747.91337</v>
      </c>
      <c r="E305" s="100">
        <v>-843.3025099999995</v>
      </c>
      <c r="F305" s="101">
        <v>-12.497233793029556</v>
      </c>
      <c r="G305" s="70"/>
    </row>
    <row r="306" spans="2:7" ht="12.75">
      <c r="B306" t="s">
        <v>185</v>
      </c>
      <c r="C306" s="100">
        <v>15801.18063</v>
      </c>
      <c r="D306" s="100">
        <v>17773.956420000002</v>
      </c>
      <c r="E306" s="100">
        <v>-1972.7757900000015</v>
      </c>
      <c r="F306" s="101">
        <v>-11.099249617716803</v>
      </c>
      <c r="G306" s="70"/>
    </row>
    <row r="307" spans="2:7" ht="12.75">
      <c r="B307" t="s">
        <v>186</v>
      </c>
      <c r="C307" s="100">
        <v>17771.87161</v>
      </c>
      <c r="D307" s="100">
        <v>16015.03598</v>
      </c>
      <c r="E307" s="100">
        <v>1756.8356299999978</v>
      </c>
      <c r="F307" s="101">
        <v>10.969913724789508</v>
      </c>
      <c r="G307" s="70"/>
    </row>
    <row r="308" spans="2:7" ht="12.75">
      <c r="B308" t="s">
        <v>187</v>
      </c>
      <c r="C308" s="100">
        <v>7782.249400000001</v>
      </c>
      <c r="D308" s="100">
        <v>9542.544179999999</v>
      </c>
      <c r="E308" s="100">
        <v>-1760.2947799999984</v>
      </c>
      <c r="F308" s="101">
        <v>-18.446807756880602</v>
      </c>
      <c r="G308" s="70"/>
    </row>
    <row r="309" spans="2:7" ht="12.75">
      <c r="B309" t="s">
        <v>188</v>
      </c>
      <c r="C309" s="100">
        <v>107398.93203</v>
      </c>
      <c r="D309" s="100">
        <v>94475.29329999999</v>
      </c>
      <c r="E309" s="100">
        <v>12923.638730000006</v>
      </c>
      <c r="F309" s="101">
        <v>13.679384607954434</v>
      </c>
      <c r="G309" s="70"/>
    </row>
    <row r="310" spans="2:7" ht="12.75">
      <c r="B310" t="s">
        <v>189</v>
      </c>
      <c r="C310" s="100">
        <v>75144.66268</v>
      </c>
      <c r="D310" s="100">
        <v>64399.84856</v>
      </c>
      <c r="E310" s="100">
        <v>10744.814119999995</v>
      </c>
      <c r="F310" s="101">
        <v>16.684533209715976</v>
      </c>
      <c r="G310" s="70"/>
    </row>
    <row r="311" spans="2:7" ht="12.75">
      <c r="B311" t="s">
        <v>190</v>
      </c>
      <c r="C311" s="100">
        <v>32254.269350000002</v>
      </c>
      <c r="D311" s="100">
        <v>30075.44474</v>
      </c>
      <c r="E311" s="100">
        <v>2178.8246100000033</v>
      </c>
      <c r="F311" s="101">
        <v>7.244529977314654</v>
      </c>
      <c r="G311" s="70"/>
    </row>
    <row r="312" spans="2:7" ht="12.75">
      <c r="B312" t="s">
        <v>120</v>
      </c>
      <c r="C312" s="100">
        <v>19899.58713</v>
      </c>
      <c r="D312" s="100">
        <v>16094.974330000001</v>
      </c>
      <c r="E312" s="100">
        <v>3804.612799999999</v>
      </c>
      <c r="F312" s="101">
        <v>23.638514246701497</v>
      </c>
      <c r="G312" s="70"/>
    </row>
    <row r="313" spans="2:7" ht="12.75">
      <c r="B313" s="49" t="s">
        <v>32</v>
      </c>
      <c r="C313" s="244">
        <v>276492.47937</v>
      </c>
      <c r="D313" s="244">
        <v>260685.71318000002</v>
      </c>
      <c r="E313" s="244">
        <v>15806</v>
      </c>
      <c r="F313" s="245">
        <v>6.06353374612656</v>
      </c>
      <c r="G313" s="70"/>
    </row>
    <row r="314" spans="2:7" ht="12.75">
      <c r="B314" s="18" t="s">
        <v>191</v>
      </c>
      <c r="C314" s="246">
        <v>224689.35262000002</v>
      </c>
      <c r="D314" s="246">
        <v>209494.02269</v>
      </c>
      <c r="E314" s="246">
        <v>15195.329930000007</v>
      </c>
      <c r="F314" s="247">
        <v>7.253347725574674</v>
      </c>
      <c r="G314" s="70"/>
    </row>
    <row r="315" spans="3:7" ht="12.75">
      <c r="C315" s="100"/>
      <c r="D315" s="67"/>
      <c r="E315" s="67"/>
      <c r="F315" s="80"/>
      <c r="G315" s="70"/>
    </row>
    <row r="316" spans="3:7" ht="12.75">
      <c r="C316" s="67"/>
      <c r="D316" s="67"/>
      <c r="E316" s="67"/>
      <c r="F316" s="80"/>
      <c r="G316" s="70"/>
    </row>
    <row r="317" spans="2:7" ht="12.75">
      <c r="B317" s="12"/>
      <c r="C317" s="133"/>
      <c r="D317" s="133"/>
      <c r="E317" s="133"/>
      <c r="F317" s="243"/>
      <c r="G317" s="70"/>
    </row>
    <row r="318" spans="2:3" ht="12.75">
      <c r="B318" s="12"/>
      <c r="C318" s="70"/>
    </row>
    <row r="319" spans="2:3" ht="12.75">
      <c r="B319" s="12"/>
      <c r="C319" s="67"/>
    </row>
    <row r="320" spans="3:7" ht="13.5" thickBot="1">
      <c r="C320" s="72"/>
      <c r="D320" s="72"/>
      <c r="E320" s="72"/>
      <c r="F320" s="73"/>
      <c r="G320" s="70"/>
    </row>
    <row r="321" ht="13.5" thickBot="1">
      <c r="B321" s="20" t="s">
        <v>39</v>
      </c>
    </row>
    <row r="323" spans="2:6" s="272" customFormat="1" ht="12.75">
      <c r="B323" s="274"/>
      <c r="C323" s="274"/>
      <c r="D323" s="274"/>
      <c r="E323" s="275" t="s">
        <v>40</v>
      </c>
      <c r="F323" s="275"/>
    </row>
    <row r="324" spans="2:6" ht="12.75">
      <c r="B324" s="116" t="s">
        <v>19</v>
      </c>
      <c r="C324" s="112">
        <v>43281</v>
      </c>
      <c r="D324" s="112">
        <v>42916</v>
      </c>
      <c r="E324" s="7" t="s">
        <v>4</v>
      </c>
      <c r="F324" s="112" t="s">
        <v>20</v>
      </c>
    </row>
    <row r="325" spans="2:6" ht="12.75">
      <c r="B325" s="118" t="s">
        <v>302</v>
      </c>
      <c r="C325" s="228">
        <v>652958.0068501999</v>
      </c>
      <c r="D325" s="228">
        <v>602666.6735708</v>
      </c>
      <c r="E325" s="228">
        <v>50291.3332793999</v>
      </c>
      <c r="F325" s="229">
        <v>8.344800780408805</v>
      </c>
    </row>
    <row r="326" spans="2:8" ht="12.75">
      <c r="B326" s="227" t="s">
        <v>303</v>
      </c>
      <c r="C326" s="228">
        <v>268294.3659856</v>
      </c>
      <c r="D326" s="228">
        <v>253744.7990373</v>
      </c>
      <c r="E326" s="228">
        <v>14549.566948299995</v>
      </c>
      <c r="F326" s="229">
        <v>5.733937012108467</v>
      </c>
      <c r="G326" s="45"/>
      <c r="H326" s="53"/>
    </row>
    <row r="327" spans="2:8" ht="12.75">
      <c r="B327" s="227" t="s">
        <v>304</v>
      </c>
      <c r="C327" s="228">
        <v>282751.0699446</v>
      </c>
      <c r="D327" s="228">
        <v>274119.4301835</v>
      </c>
      <c r="E327" s="228">
        <v>8631.6397611</v>
      </c>
      <c r="F327" s="229">
        <v>3.1488609746933443</v>
      </c>
      <c r="G327" s="45"/>
      <c r="H327" s="54"/>
    </row>
    <row r="328" spans="2:8" ht="12.75">
      <c r="B328" s="227" t="s">
        <v>305</v>
      </c>
      <c r="C328" s="228">
        <v>101912.57092</v>
      </c>
      <c r="D328" s="228">
        <v>74802.44435</v>
      </c>
      <c r="E328" s="228">
        <v>27110.126569999993</v>
      </c>
      <c r="F328" s="229">
        <v>36.24230037611063</v>
      </c>
      <c r="G328" s="45"/>
      <c r="H328" s="54"/>
    </row>
    <row r="329" spans="2:8" ht="12.75">
      <c r="B329" s="242" t="s">
        <v>306</v>
      </c>
      <c r="C329" s="228">
        <v>64042.84311999998</v>
      </c>
      <c r="D329" s="228">
        <v>53667.151359999996</v>
      </c>
      <c r="E329" s="228">
        <v>10375.691759999987</v>
      </c>
      <c r="F329" s="229">
        <v>19.33341251969888</v>
      </c>
      <c r="G329" s="45"/>
      <c r="H329" s="54"/>
    </row>
    <row r="330" spans="2:8" ht="12.75">
      <c r="B330" s="242" t="s">
        <v>307</v>
      </c>
      <c r="C330" s="228">
        <v>109397.3064</v>
      </c>
      <c r="D330" s="228">
        <v>122325.3095</v>
      </c>
      <c r="E330" s="228">
        <v>-12928.003100000002</v>
      </c>
      <c r="F330" s="229">
        <v>-10.568543135384424</v>
      </c>
      <c r="G330" s="45"/>
      <c r="H330" s="54"/>
    </row>
    <row r="331" spans="2:8" ht="12.75">
      <c r="B331" s="242" t="s">
        <v>308</v>
      </c>
      <c r="C331" s="228">
        <v>207561.598751913</v>
      </c>
      <c r="D331" s="228">
        <v>186956.43416702794</v>
      </c>
      <c r="E331" s="228">
        <v>20605.16458488506</v>
      </c>
      <c r="F331" s="229">
        <v>11.021372266052255</v>
      </c>
      <c r="G331" s="45"/>
      <c r="H331" s="54"/>
    </row>
    <row r="332" spans="2:8" ht="12.75">
      <c r="B332" s="242" t="s">
        <v>309</v>
      </c>
      <c r="C332" s="228">
        <v>-56634.991819877825</v>
      </c>
      <c r="D332" s="228">
        <v>-65016.12706223911</v>
      </c>
      <c r="E332" s="228">
        <v>8381.135242361284</v>
      </c>
      <c r="F332" s="229">
        <v>-12.890855886168259</v>
      </c>
      <c r="G332" s="45"/>
      <c r="H332" s="55"/>
    </row>
    <row r="333" spans="2:8" ht="12.75">
      <c r="B333" s="294" t="s">
        <v>91</v>
      </c>
      <c r="C333" s="295">
        <v>977324.763302235</v>
      </c>
      <c r="D333" s="295">
        <v>900599.4415355888</v>
      </c>
      <c r="E333" s="295">
        <v>76726</v>
      </c>
      <c r="F333" s="296">
        <v>8.519361463940491</v>
      </c>
      <c r="G333" s="45"/>
      <c r="H333" s="45"/>
    </row>
    <row r="334" spans="2:8" ht="12.75">
      <c r="B334" s="88"/>
      <c r="C334" s="67"/>
      <c r="D334" s="67"/>
      <c r="E334" s="67"/>
      <c r="F334" s="80"/>
      <c r="G334" s="45"/>
      <c r="H334" s="54"/>
    </row>
    <row r="335" spans="2:6" ht="12.75">
      <c r="B335" s="15"/>
      <c r="C335" s="278"/>
      <c r="D335" s="67"/>
      <c r="E335" s="67"/>
      <c r="F335" s="56"/>
    </row>
    <row r="336" ht="13.5" thickBot="1"/>
    <row r="337" ht="13.5" thickBot="1">
      <c r="B337" s="20" t="s">
        <v>247</v>
      </c>
    </row>
    <row r="338" spans="2:6" ht="12.75">
      <c r="B338" s="9"/>
      <c r="C338" s="1"/>
      <c r="D338" s="1"/>
      <c r="E338" s="329" t="s">
        <v>2</v>
      </c>
      <c r="F338" s="329"/>
    </row>
    <row r="339" spans="2:6" ht="12.75">
      <c r="B339" s="78" t="s">
        <v>19</v>
      </c>
      <c r="C339" s="59">
        <v>43281</v>
      </c>
      <c r="D339" s="59">
        <v>42916</v>
      </c>
      <c r="E339" s="7" t="s">
        <v>4</v>
      </c>
      <c r="F339" s="7" t="s">
        <v>30</v>
      </c>
    </row>
    <row r="340" spans="2:7" ht="12.75">
      <c r="B340" s="70" t="s">
        <v>44</v>
      </c>
      <c r="C340" s="74">
        <v>4313578.80644631</v>
      </c>
      <c r="D340" s="74">
        <v>4136176.3232115014</v>
      </c>
      <c r="E340" s="74">
        <v>177402.48323480878</v>
      </c>
      <c r="F340" s="266">
        <v>4.289045470311721</v>
      </c>
      <c r="G340" s="1"/>
    </row>
    <row r="341" spans="2:7" ht="12.75">
      <c r="B341" s="70" t="s">
        <v>45</v>
      </c>
      <c r="C341" s="90">
        <v>-2018.33892</v>
      </c>
      <c r="D341" s="90">
        <v>-1046.1980600000002</v>
      </c>
      <c r="E341" s="90">
        <v>-972.1408599999997</v>
      </c>
      <c r="F341" s="130">
        <v>92.92130210985093</v>
      </c>
      <c r="G341" s="1"/>
    </row>
    <row r="342" spans="2:7" ht="12.75">
      <c r="B342" s="99" t="s">
        <v>208</v>
      </c>
      <c r="C342" s="232">
        <v>-561363.18317148</v>
      </c>
      <c r="D342" s="232">
        <v>-586449.5445165458</v>
      </c>
      <c r="E342" s="232">
        <v>25086.361345065874</v>
      </c>
      <c r="F342" s="267">
        <v>-4.2776674616989325</v>
      </c>
      <c r="G342" s="1"/>
    </row>
    <row r="343" spans="2:7" ht="12.75">
      <c r="B343" s="70" t="s">
        <v>207</v>
      </c>
      <c r="C343" s="268">
        <v>3750197.28435483</v>
      </c>
      <c r="D343" s="268">
        <v>3548680.580634956</v>
      </c>
      <c r="E343" s="268">
        <v>201516.70371987438</v>
      </c>
      <c r="F343" s="320">
        <v>5.678637429909726</v>
      </c>
      <c r="G343" s="1"/>
    </row>
    <row r="344" spans="2:7" ht="12.75">
      <c r="B344" s="21"/>
      <c r="C344" s="90"/>
      <c r="D344" s="90"/>
      <c r="E344" s="90"/>
      <c r="F344" s="50"/>
      <c r="G344" s="1"/>
    </row>
    <row r="345" spans="2:7" ht="12.75">
      <c r="B345" s="277" t="s">
        <v>230</v>
      </c>
      <c r="C345" s="90">
        <v>199000</v>
      </c>
      <c r="D345" s="90">
        <v>199000</v>
      </c>
      <c r="E345" s="90">
        <v>0</v>
      </c>
      <c r="F345" s="50">
        <v>0</v>
      </c>
      <c r="G345" s="1"/>
    </row>
    <row r="346" spans="2:7" ht="12.75">
      <c r="B346" s="306" t="s">
        <v>231</v>
      </c>
      <c r="C346" s="232">
        <v>0</v>
      </c>
      <c r="D346" s="232">
        <v>0</v>
      </c>
      <c r="E346" s="232">
        <v>0</v>
      </c>
      <c r="F346" s="233">
        <v>0</v>
      </c>
      <c r="G346" s="19"/>
    </row>
    <row r="347" spans="2:8" ht="12.75">
      <c r="B347" s="277" t="s">
        <v>227</v>
      </c>
      <c r="C347" s="90">
        <v>3949197.28435483</v>
      </c>
      <c r="D347" s="90">
        <v>3747680.580634956</v>
      </c>
      <c r="E347" s="90">
        <v>201516.70371987438</v>
      </c>
      <c r="F347" s="50">
        <v>5.377104568653825</v>
      </c>
      <c r="G347" s="1"/>
      <c r="H347" s="2"/>
    </row>
    <row r="348" spans="2:8" ht="12.75">
      <c r="B348" s="277"/>
      <c r="C348" s="90"/>
      <c r="D348" s="90"/>
      <c r="E348" s="90"/>
      <c r="F348" s="50"/>
      <c r="G348" s="1"/>
      <c r="H348" s="2"/>
    </row>
    <row r="349" spans="2:8" ht="12.75">
      <c r="B349" s="277" t="s">
        <v>233</v>
      </c>
      <c r="C349" s="90">
        <v>669917.4535312876</v>
      </c>
      <c r="D349" s="90">
        <v>738114.3671232876</v>
      </c>
      <c r="E349" s="90">
        <v>-68196.91359200003</v>
      </c>
      <c r="F349" s="50">
        <v>-9.239342387791384</v>
      </c>
      <c r="G349" s="1"/>
      <c r="H349" s="2"/>
    </row>
    <row r="350" spans="2:7" ht="12.75">
      <c r="B350" s="261" t="s">
        <v>232</v>
      </c>
      <c r="C350" s="232">
        <v>0</v>
      </c>
      <c r="D350" s="232">
        <v>0</v>
      </c>
      <c r="E350" s="232">
        <v>0</v>
      </c>
      <c r="F350" s="233">
        <v>0</v>
      </c>
      <c r="G350" s="1"/>
    </row>
    <row r="351" spans="2:7" ht="12.75">
      <c r="B351" s="288" t="s">
        <v>228</v>
      </c>
      <c r="C351" s="90">
        <v>669917.4535312876</v>
      </c>
      <c r="D351" s="90">
        <v>738114.3671232876</v>
      </c>
      <c r="E351" s="90">
        <v>-68196.91359200003</v>
      </c>
      <c r="F351" s="50">
        <v>-9.239342387791384</v>
      </c>
      <c r="G351" s="1"/>
    </row>
    <row r="352" spans="2:7" ht="12.75">
      <c r="B352" s="288"/>
      <c r="C352" s="90"/>
      <c r="D352" s="90"/>
      <c r="E352" s="90"/>
      <c r="F352" s="130"/>
      <c r="G352" s="1"/>
    </row>
    <row r="353" spans="2:7" ht="12.75">
      <c r="B353" s="289" t="s">
        <v>70</v>
      </c>
      <c r="C353" s="72">
        <v>4619114.737886118</v>
      </c>
      <c r="D353" s="72">
        <v>4485794.947758243</v>
      </c>
      <c r="E353" s="72">
        <v>133319.79012787435</v>
      </c>
      <c r="F353" s="290">
        <v>2.9720437889052493</v>
      </c>
      <c r="G353" s="1"/>
    </row>
    <row r="354" spans="2:7" ht="12.75">
      <c r="B354" s="288"/>
      <c r="C354" s="90"/>
      <c r="D354" s="90"/>
      <c r="E354" s="90"/>
      <c r="F354" s="130"/>
      <c r="G354" s="1"/>
    </row>
    <row r="355" spans="2:7" ht="12.75">
      <c r="B355" s="225" t="s">
        <v>41</v>
      </c>
      <c r="C355" s="90">
        <v>32475383.332107954</v>
      </c>
      <c r="D355" s="90">
        <v>31385951.206283234</v>
      </c>
      <c r="E355" s="90">
        <v>1089432.1258247197</v>
      </c>
      <c r="F355" s="50">
        <v>3.4710820732003924</v>
      </c>
      <c r="G355" s="1"/>
    </row>
    <row r="356" spans="2:7" ht="12.75">
      <c r="B356" s="288"/>
      <c r="C356" s="90"/>
      <c r="D356" s="90"/>
      <c r="E356" s="90"/>
      <c r="F356" s="130"/>
      <c r="G356" s="1"/>
    </row>
    <row r="357" spans="2:8" ht="12.75">
      <c r="B357" s="264" t="s">
        <v>209</v>
      </c>
      <c r="C357" s="293">
        <v>11.547815297524334</v>
      </c>
      <c r="D357" s="293">
        <v>11.306589235774178</v>
      </c>
      <c r="E357" s="293">
        <v>0.24122606175015632</v>
      </c>
      <c r="F357" s="293">
        <v>2.1334998266932197</v>
      </c>
      <c r="G357" s="1"/>
      <c r="H357" s="2"/>
    </row>
    <row r="358" spans="2:7" ht="12.75">
      <c r="B358" s="288" t="s">
        <v>210</v>
      </c>
      <c r="C358" s="50">
        <v>12.160587125234375</v>
      </c>
      <c r="D358" s="50">
        <v>11.940630876545484</v>
      </c>
      <c r="E358" s="50">
        <v>0.21995624868889202</v>
      </c>
      <c r="F358" s="50">
        <v>1.8420823067309073</v>
      </c>
      <c r="G358" s="2"/>
    </row>
    <row r="359" spans="2:7" ht="12.75">
      <c r="B359" s="288" t="s">
        <v>211</v>
      </c>
      <c r="C359" s="50">
        <v>2.06284694681017</v>
      </c>
      <c r="D359" s="50">
        <v>2.3517348965212266</v>
      </c>
      <c r="E359" s="50">
        <v>-0.28888794971105686</v>
      </c>
      <c r="F359" s="50">
        <v>-12.284035506654709</v>
      </c>
      <c r="G359" s="2"/>
    </row>
    <row r="360" spans="2:7" ht="12.75">
      <c r="B360" s="288" t="s">
        <v>212</v>
      </c>
      <c r="C360" s="50">
        <v>14.223434072044544</v>
      </c>
      <c r="D360" s="50">
        <v>14.292365773066711</v>
      </c>
      <c r="E360" s="50">
        <v>-0.06893170102216795</v>
      </c>
      <c r="F360" s="50">
        <v>-0.48229734752567327</v>
      </c>
      <c r="G360" s="2"/>
    </row>
    <row r="361" spans="2:6" ht="12.75">
      <c r="B361" s="291"/>
      <c r="C361" s="292"/>
      <c r="D361" s="9"/>
      <c r="E361" s="13"/>
      <c r="F361" s="14"/>
    </row>
    <row r="362" spans="2:6" ht="12.75">
      <c r="B362" s="288" t="s">
        <v>248</v>
      </c>
      <c r="C362" s="2"/>
      <c r="E362" s="265"/>
      <c r="F362" s="14"/>
    </row>
    <row r="363" spans="4:6" ht="13.5" thickBot="1">
      <c r="D363" s="1"/>
      <c r="E363" s="13"/>
      <c r="F363" s="14"/>
    </row>
    <row r="364" spans="2:6" ht="13.5" thickBot="1">
      <c r="B364" s="20" t="s">
        <v>89</v>
      </c>
      <c r="C364" s="70"/>
      <c r="D364" s="70"/>
      <c r="E364" s="72"/>
      <c r="F364" s="73"/>
    </row>
    <row r="365" spans="2:6" ht="12.75">
      <c r="B365" s="9"/>
      <c r="C365" s="67"/>
      <c r="D365" s="77"/>
      <c r="E365" s="94"/>
      <c r="F365" s="107"/>
    </row>
    <row r="366" spans="2:6" ht="12.75">
      <c r="B366" s="11" t="s">
        <v>19</v>
      </c>
      <c r="C366" s="104"/>
      <c r="D366" s="106"/>
      <c r="E366" s="105"/>
      <c r="F366" s="105"/>
    </row>
    <row r="367" spans="2:6" ht="12.75">
      <c r="B367" s="4" t="s">
        <v>310</v>
      </c>
      <c r="C367" s="133">
        <v>4097376</v>
      </c>
      <c r="D367" s="72"/>
      <c r="E367" s="72"/>
      <c r="F367" s="73"/>
    </row>
    <row r="368" spans="2:6" ht="12.75">
      <c r="B368" s="4"/>
      <c r="C368" s="128"/>
      <c r="D368" s="72"/>
      <c r="E368" s="72"/>
      <c r="F368" s="73"/>
    </row>
    <row r="369" spans="2:6" ht="12.75">
      <c r="B369" s="4" t="s">
        <v>311</v>
      </c>
      <c r="C369" s="128">
        <v>-224500</v>
      </c>
      <c r="D369" s="77"/>
      <c r="E369" s="72"/>
      <c r="F369" s="73"/>
    </row>
    <row r="370" spans="2:6" ht="12.75">
      <c r="B370" s="24" t="s">
        <v>107</v>
      </c>
      <c r="C370" s="128">
        <v>-2337</v>
      </c>
      <c r="D370" s="77"/>
      <c r="E370" s="72"/>
      <c r="F370" s="73"/>
    </row>
    <row r="371" spans="2:6" ht="12.75">
      <c r="B371" s="24" t="s">
        <v>312</v>
      </c>
      <c r="C371" s="128">
        <v>495207</v>
      </c>
      <c r="D371" s="77"/>
      <c r="E371" s="72"/>
      <c r="F371" s="73"/>
    </row>
    <row r="372" spans="2:6" ht="12.75">
      <c r="B372" s="24" t="s">
        <v>313</v>
      </c>
      <c r="C372" s="128">
        <v>-8606</v>
      </c>
      <c r="D372" s="77"/>
      <c r="E372" s="72"/>
      <c r="F372" s="73"/>
    </row>
    <row r="373" spans="2:12" s="4" customFormat="1" ht="12.75">
      <c r="B373" s="24"/>
      <c r="C373" s="128"/>
      <c r="D373" s="77"/>
      <c r="E373" s="72"/>
      <c r="F373" s="73"/>
      <c r="G373"/>
      <c r="H373"/>
      <c r="I373"/>
      <c r="J373"/>
      <c r="K373"/>
      <c r="L373"/>
    </row>
    <row r="374" spans="2:12" ht="12.75">
      <c r="B374" s="136" t="s">
        <v>314</v>
      </c>
      <c r="C374" s="133">
        <v>4357140</v>
      </c>
      <c r="D374" s="72"/>
      <c r="E374" s="72"/>
      <c r="F374" s="73"/>
      <c r="G374" s="4"/>
      <c r="H374" s="4"/>
      <c r="I374" s="4"/>
      <c r="J374" s="4"/>
      <c r="K374" s="4"/>
      <c r="L374" s="4"/>
    </row>
    <row r="375" spans="2:6" ht="12.75">
      <c r="B375" s="24" t="s">
        <v>315</v>
      </c>
      <c r="C375" s="128">
        <v>-142901.72811169096</v>
      </c>
      <c r="D375" s="21"/>
      <c r="E375" s="72"/>
      <c r="F375" s="73"/>
    </row>
    <row r="376" spans="2:6" ht="12.75">
      <c r="B376" s="24" t="s">
        <v>316</v>
      </c>
      <c r="C376" s="151">
        <v>98924.40230574</v>
      </c>
      <c r="D376" s="21"/>
      <c r="E376" s="72"/>
      <c r="F376" s="73"/>
    </row>
    <row r="377" spans="2:6" ht="12.75">
      <c r="B377" s="24" t="s">
        <v>317</v>
      </c>
      <c r="C377" s="151">
        <v>261225.126260322</v>
      </c>
      <c r="D377" s="70"/>
      <c r="E377" s="72"/>
      <c r="F377" s="73"/>
    </row>
    <row r="378" spans="2:6" ht="12.75">
      <c r="B378" s="24" t="s">
        <v>313</v>
      </c>
      <c r="C378" s="151">
        <v>-177065.24623789114</v>
      </c>
      <c r="D378" s="1"/>
      <c r="E378" s="13"/>
      <c r="F378" s="14"/>
    </row>
    <row r="379" spans="2:6" ht="12.75">
      <c r="B379" s="24"/>
      <c r="C379" s="151"/>
      <c r="E379" s="13"/>
      <c r="F379" s="14"/>
    </row>
    <row r="380" spans="2:6" ht="12.75">
      <c r="B380" s="48" t="s">
        <v>318</v>
      </c>
      <c r="C380" s="71">
        <v>4397322.55421648</v>
      </c>
      <c r="E380" s="13"/>
      <c r="F380" s="14"/>
    </row>
    <row r="381" spans="5:6" ht="12.75">
      <c r="E381" s="13"/>
      <c r="F381" s="14"/>
    </row>
    <row r="382" spans="3:6" ht="13.5" thickBot="1">
      <c r="C382" s="70"/>
      <c r="D382" s="70"/>
      <c r="E382" s="72"/>
      <c r="F382" s="73"/>
    </row>
    <row r="383" spans="2:6" ht="13.5" thickBot="1">
      <c r="B383" s="20" t="s">
        <v>65</v>
      </c>
      <c r="C383" s="72"/>
      <c r="D383" s="72"/>
      <c r="E383" s="72"/>
      <c r="F383" s="73"/>
    </row>
    <row r="384" spans="2:6" ht="12.75">
      <c r="B384" s="48"/>
      <c r="C384" s="92" t="s">
        <v>68</v>
      </c>
      <c r="D384" s="92" t="s">
        <v>69</v>
      </c>
      <c r="E384" s="92" t="s">
        <v>90</v>
      </c>
      <c r="F384" s="73"/>
    </row>
    <row r="385" spans="2:6" ht="12.75">
      <c r="B385" s="48" t="s">
        <v>66</v>
      </c>
      <c r="C385" s="93" t="s">
        <v>224</v>
      </c>
      <c r="D385" s="93" t="s">
        <v>225</v>
      </c>
      <c r="E385" s="93" t="s">
        <v>221</v>
      </c>
      <c r="F385" s="73"/>
    </row>
    <row r="386" spans="2:6" ht="12.75">
      <c r="B386" s="48" t="s">
        <v>67</v>
      </c>
      <c r="C386" s="93" t="s">
        <v>239</v>
      </c>
      <c r="D386" s="93" t="s">
        <v>244</v>
      </c>
      <c r="E386" s="93" t="s">
        <v>221</v>
      </c>
      <c r="F386" s="73"/>
    </row>
    <row r="387" spans="2:6" ht="12.75">
      <c r="B387" s="48" t="s">
        <v>121</v>
      </c>
      <c r="C387" s="93" t="s">
        <v>122</v>
      </c>
      <c r="D387" s="93" t="s">
        <v>240</v>
      </c>
      <c r="E387" s="93" t="s">
        <v>221</v>
      </c>
      <c r="F387" s="70"/>
    </row>
    <row r="388" spans="2:6" ht="12.75">
      <c r="B388" s="48"/>
      <c r="C388" s="72"/>
      <c r="D388" s="72"/>
      <c r="E388" s="72"/>
      <c r="F388" s="70"/>
    </row>
    <row r="389" spans="2:6" ht="12.75">
      <c r="B389" s="24"/>
      <c r="C389" s="70"/>
      <c r="D389" s="70"/>
      <c r="E389" s="70"/>
      <c r="F389" s="70"/>
    </row>
    <row r="390" spans="2:11" ht="12.75">
      <c r="B390" s="24"/>
      <c r="C390" s="70"/>
      <c r="D390" s="70"/>
      <c r="E390" s="70"/>
      <c r="F390" s="70"/>
      <c r="H390" s="37"/>
      <c r="I390" s="36"/>
      <c r="J390" s="36"/>
      <c r="K390" s="36"/>
    </row>
    <row r="391" spans="2:11" ht="13.5" thickBot="1">
      <c r="B391" s="24"/>
      <c r="C391" s="70"/>
      <c r="D391" s="70"/>
      <c r="E391" s="70"/>
      <c r="F391" s="21"/>
      <c r="H391" s="40"/>
      <c r="I391" s="40"/>
      <c r="J391" s="40"/>
      <c r="K391" s="40"/>
    </row>
    <row r="392" spans="2:11" ht="13.5" thickBot="1">
      <c r="B392" s="20" t="s">
        <v>42</v>
      </c>
      <c r="F392" s="9"/>
      <c r="H392" s="37"/>
      <c r="I392" s="36"/>
      <c r="J392" s="36"/>
      <c r="K392" s="43"/>
    </row>
    <row r="393" spans="6:11" ht="12.75">
      <c r="F393" s="9"/>
      <c r="H393" s="28"/>
      <c r="I393" s="27"/>
      <c r="J393" s="27"/>
      <c r="K393" s="31"/>
    </row>
    <row r="394" spans="2:11" ht="12.75">
      <c r="B394" s="4" t="s">
        <v>71</v>
      </c>
      <c r="F394" s="9"/>
      <c r="H394" s="28"/>
      <c r="I394" s="27"/>
      <c r="J394" s="27"/>
      <c r="K394" s="31"/>
    </row>
    <row r="395" spans="2:11" ht="12.75">
      <c r="B395" s="50" t="s">
        <v>319</v>
      </c>
      <c r="C395" s="50">
        <v>0.28</v>
      </c>
      <c r="E395" s="31"/>
      <c r="F395" s="9"/>
      <c r="H395" s="39"/>
      <c r="I395" s="39"/>
      <c r="J395" s="39"/>
      <c r="K395" s="32"/>
    </row>
    <row r="396" spans="2:11" ht="12.75">
      <c r="B396" s="50" t="s">
        <v>320</v>
      </c>
      <c r="C396" s="50">
        <v>0.15900651999999998</v>
      </c>
      <c r="E396" s="31"/>
      <c r="F396" s="9"/>
      <c r="H396" s="39"/>
      <c r="I396" s="39"/>
      <c r="J396" s="39"/>
      <c r="K396" s="32"/>
    </row>
    <row r="397" spans="2:11" ht="12.75">
      <c r="B397" s="50" t="s">
        <v>321</v>
      </c>
      <c r="C397" s="50">
        <v>4.89207712922349</v>
      </c>
      <c r="E397" s="34"/>
      <c r="F397" s="9"/>
      <c r="H397" s="28"/>
      <c r="I397" s="27"/>
      <c r="J397" s="41"/>
      <c r="K397" s="32"/>
    </row>
    <row r="398" spans="2:11" ht="12.75">
      <c r="B398" s="50" t="s">
        <v>322</v>
      </c>
      <c r="C398" s="50">
        <v>7.904</v>
      </c>
      <c r="E398" s="34"/>
      <c r="F398" s="9"/>
      <c r="H398" s="28"/>
      <c r="I398" s="27"/>
      <c r="J398" s="41"/>
      <c r="K398" s="32"/>
    </row>
    <row r="399" spans="2:11" ht="12.75">
      <c r="B399" s="50" t="s">
        <v>323</v>
      </c>
      <c r="C399" s="50">
        <v>8.036</v>
      </c>
      <c r="E399" s="32"/>
      <c r="F399" s="9"/>
      <c r="H399" s="28"/>
      <c r="I399" s="30"/>
      <c r="J399" s="41"/>
      <c r="K399" s="32"/>
    </row>
    <row r="400" spans="2:11" ht="12.75">
      <c r="B400" s="50" t="s">
        <v>324</v>
      </c>
      <c r="C400" s="50">
        <v>9.246</v>
      </c>
      <c r="E400" s="32"/>
      <c r="F400" s="9"/>
      <c r="H400" s="39"/>
      <c r="I400" s="39"/>
      <c r="J400" s="39"/>
      <c r="K400" s="32"/>
    </row>
    <row r="401" spans="2:11" ht="12.75">
      <c r="B401" s="50" t="s">
        <v>325</v>
      </c>
      <c r="C401" s="50">
        <v>8.342</v>
      </c>
      <c r="E401" s="32"/>
      <c r="F401" s="9"/>
      <c r="H401" s="28"/>
      <c r="I401" s="28"/>
      <c r="J401" s="28"/>
      <c r="K401" s="32"/>
    </row>
    <row r="402" spans="2:11" ht="12.75">
      <c r="B402" s="50" t="s">
        <v>326</v>
      </c>
      <c r="C402" s="50">
        <v>-0.1675442795595901</v>
      </c>
      <c r="D402" s="45"/>
      <c r="E402" s="32"/>
      <c r="F402" s="9"/>
      <c r="H402" s="28"/>
      <c r="I402" s="29"/>
      <c r="J402" s="29"/>
      <c r="K402" s="29"/>
    </row>
    <row r="403" spans="2:11" ht="12.75">
      <c r="B403" s="50" t="s">
        <v>327</v>
      </c>
      <c r="C403" s="50">
        <v>3.434593924364551</v>
      </c>
      <c r="E403" s="32"/>
      <c r="F403" s="9"/>
      <c r="H403" s="26"/>
      <c r="I403" s="29"/>
      <c r="J403" s="29"/>
      <c r="K403" s="29"/>
    </row>
    <row r="404" spans="3:11" ht="12.75">
      <c r="C404" s="3"/>
      <c r="F404" s="9"/>
      <c r="H404" s="44"/>
      <c r="I404" s="35"/>
      <c r="J404" s="35"/>
      <c r="K404" s="34"/>
    </row>
    <row r="405" spans="2:11" ht="12.75">
      <c r="B405" s="4" t="s">
        <v>43</v>
      </c>
      <c r="C405" s="3"/>
      <c r="E405" s="29"/>
      <c r="F405" s="9"/>
      <c r="H405" s="44"/>
      <c r="I405" s="35"/>
      <c r="J405" s="35"/>
      <c r="K405" s="33"/>
    </row>
    <row r="406" spans="2:11" ht="12.75">
      <c r="B406" s="75" t="s">
        <v>328</v>
      </c>
      <c r="C406" s="75">
        <v>1.7052061485637513</v>
      </c>
      <c r="E406" s="34"/>
      <c r="F406" s="9"/>
      <c r="H406" s="28"/>
      <c r="I406" s="29"/>
      <c r="J406" s="29"/>
      <c r="K406" s="50"/>
    </row>
    <row r="407" spans="2:11" ht="12.75">
      <c r="B407" s="75" t="s">
        <v>329</v>
      </c>
      <c r="C407" s="75">
        <v>14.446741526851582</v>
      </c>
      <c r="E407" s="33"/>
      <c r="F407" s="9"/>
      <c r="H407" s="40"/>
      <c r="I407" s="9"/>
      <c r="J407" s="9"/>
      <c r="K407" s="51"/>
    </row>
    <row r="408" spans="2:11" ht="12.75">
      <c r="B408" s="75" t="s">
        <v>330</v>
      </c>
      <c r="C408" s="75">
        <v>3.373385758810837</v>
      </c>
      <c r="E408" s="50"/>
      <c r="F408" s="9"/>
      <c r="H408" s="42"/>
      <c r="I408" s="19"/>
      <c r="J408" s="19"/>
      <c r="K408" s="52"/>
    </row>
    <row r="409" spans="2:11" ht="12.75">
      <c r="B409" s="75" t="s">
        <v>331</v>
      </c>
      <c r="C409" s="253">
        <v>54203</v>
      </c>
      <c r="E409" s="51"/>
      <c r="F409" s="9"/>
      <c r="H409" s="42"/>
      <c r="I409" s="19"/>
      <c r="J409" s="19"/>
      <c r="K409" s="52"/>
    </row>
    <row r="410" spans="2:11" ht="12.75">
      <c r="B410" s="75" t="s">
        <v>7</v>
      </c>
      <c r="C410" s="253">
        <v>898866154</v>
      </c>
      <c r="E410" s="52"/>
      <c r="F410" s="9"/>
      <c r="H410" s="40"/>
      <c r="I410" s="36"/>
      <c r="J410" s="36"/>
      <c r="K410" s="52"/>
    </row>
    <row r="411" spans="2:11" ht="12.75">
      <c r="B411" s="75" t="s">
        <v>332</v>
      </c>
      <c r="C411" s="253">
        <v>431946188</v>
      </c>
      <c r="E411" s="52"/>
      <c r="F411" s="9"/>
      <c r="H411" s="40"/>
      <c r="I411" s="36"/>
      <c r="J411" s="36"/>
      <c r="K411" s="38"/>
    </row>
    <row r="412" spans="2:11" ht="12.75">
      <c r="B412" s="75" t="s">
        <v>333</v>
      </c>
      <c r="C412" s="253">
        <v>2688967.4285714286</v>
      </c>
      <c r="E412" s="52"/>
      <c r="H412" s="40"/>
      <c r="I412" s="42"/>
      <c r="J412" s="42"/>
      <c r="K412" s="9"/>
    </row>
    <row r="413" spans="2:11" ht="12.75">
      <c r="B413" s="75" t="s">
        <v>334</v>
      </c>
      <c r="C413" s="253">
        <v>23034.768636349203</v>
      </c>
      <c r="E413" s="38"/>
      <c r="H413" s="40"/>
      <c r="I413" s="42"/>
      <c r="J413" s="42"/>
      <c r="K413" s="9"/>
    </row>
    <row r="414" spans="2:6" ht="12.75">
      <c r="B414" s="75"/>
      <c r="C414" s="253"/>
      <c r="D414" s="70"/>
      <c r="E414" s="70"/>
      <c r="F414" s="70"/>
    </row>
    <row r="415" spans="2:6" ht="12.75">
      <c r="B415" s="75" t="s">
        <v>335</v>
      </c>
      <c r="C415" s="253">
        <v>7498341.456668001</v>
      </c>
      <c r="D415" s="70"/>
      <c r="E415" s="70"/>
      <c r="F415" s="70"/>
    </row>
    <row r="416" spans="3:6" ht="12.75">
      <c r="C416" s="70"/>
      <c r="D416" s="70"/>
      <c r="E416" s="70"/>
      <c r="F416" s="70"/>
    </row>
    <row r="417" spans="3:6" ht="12.75">
      <c r="C417" s="70"/>
      <c r="D417" s="70"/>
      <c r="E417" s="70"/>
      <c r="F417" s="70"/>
    </row>
  </sheetData>
  <sheetProtection/>
  <mergeCells count="25">
    <mergeCell ref="E338:F338"/>
    <mergeCell ref="E216:F216"/>
    <mergeCell ref="E152:F152"/>
    <mergeCell ref="C270:E270"/>
    <mergeCell ref="E156:F156"/>
    <mergeCell ref="E177:F177"/>
    <mergeCell ref="E190:F190"/>
    <mergeCell ref="K125:L125"/>
    <mergeCell ref="C240:F240"/>
    <mergeCell ref="C152:D152"/>
    <mergeCell ref="M125:N125"/>
    <mergeCell ref="E295:F295"/>
    <mergeCell ref="K152:L152"/>
    <mergeCell ref="I152:J152"/>
    <mergeCell ref="H270:I270"/>
    <mergeCell ref="E3:F3"/>
    <mergeCell ref="C94:G94"/>
    <mergeCell ref="C125:D125"/>
    <mergeCell ref="G125:H125"/>
    <mergeCell ref="G152:H152"/>
    <mergeCell ref="I125:J125"/>
    <mergeCell ref="C95:D95"/>
    <mergeCell ref="F95:G95"/>
    <mergeCell ref="E125:F125"/>
    <mergeCell ref="E46:F46"/>
  </mergeCells>
  <printOptions horizontalCentered="1"/>
  <pageMargins left="0" right="0" top="0.87" bottom="2.17" header="0" footer="0"/>
  <pageSetup fitToHeight="6" horizontalDpi="600" verticalDpi="600" orientation="portrait" paperSize="9" scale="48" r:id="rId1"/>
  <headerFooter alignWithMargins="0">
    <oddHeader>&amp;C&amp;A</oddHeader>
    <oddFooter>&amp;R&amp;P</oddFooter>
  </headerFooter>
  <rowBreaks count="2" manualBreakCount="2">
    <brk id="89" min="1" max="11" man="1"/>
    <brk id="18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80" zoomScaleNormal="80" zoomScalePageLayoutView="0" workbookViewId="0" topLeftCell="A1">
      <selection activeCell="B9" sqref="B9"/>
    </sheetView>
  </sheetViews>
  <sheetFormatPr defaultColWidth="11.421875" defaultRowHeight="12.75"/>
  <cols>
    <col min="1" max="1" width="50.00390625" style="157" customWidth="1"/>
    <col min="2" max="2" width="14.28125" style="157" bestFit="1" customWidth="1"/>
    <col min="3" max="3" width="14.28125" style="157" customWidth="1"/>
    <col min="4" max="4" width="14.28125" style="157" bestFit="1" customWidth="1"/>
    <col min="5" max="5" width="14.28125" style="157" customWidth="1"/>
    <col min="6" max="6" width="3.8515625" style="157" customWidth="1"/>
    <col min="7" max="7" width="14.57421875" style="157" customWidth="1"/>
    <col min="8" max="16384" width="11.57421875" style="157" customWidth="1"/>
  </cols>
  <sheetData>
    <row r="1" ht="12.75">
      <c r="A1" s="4" t="s">
        <v>128</v>
      </c>
    </row>
    <row r="2" ht="12.75">
      <c r="A2" s="4" t="s">
        <v>127</v>
      </c>
    </row>
    <row r="3" spans="1:6" ht="12.75">
      <c r="A3" s="4" t="s">
        <v>3</v>
      </c>
      <c r="D3" s="329" t="s">
        <v>97</v>
      </c>
      <c r="E3" s="329"/>
      <c r="F3" s="158"/>
    </row>
    <row r="4" spans="1:5" ht="14.25" thickBot="1">
      <c r="A4" s="159"/>
      <c r="B4" s="259">
        <v>43281</v>
      </c>
      <c r="C4" s="259">
        <v>42916</v>
      </c>
      <c r="D4" s="200" t="s">
        <v>126</v>
      </c>
      <c r="E4" s="200" t="s">
        <v>20</v>
      </c>
    </row>
    <row r="5" spans="1:5" ht="13.5" thickTop="1">
      <c r="A5" s="161" t="s">
        <v>129</v>
      </c>
      <c r="B5" s="201">
        <v>425272.75972000003</v>
      </c>
      <c r="C5" s="201">
        <v>394454.46049</v>
      </c>
      <c r="D5" s="201">
        <v>30818.29923000002</v>
      </c>
      <c r="E5" s="202">
        <v>0.07812891554507173</v>
      </c>
    </row>
    <row r="6" spans="1:5" ht="12.75">
      <c r="A6" s="223" t="s">
        <v>130</v>
      </c>
      <c r="B6" s="203">
        <v>397773.43970000016</v>
      </c>
      <c r="C6" s="299">
        <v>370541.39938000013</v>
      </c>
      <c r="D6" s="203">
        <v>27232.04032000005</v>
      </c>
      <c r="E6" s="204">
        <v>0.07349257158731914</v>
      </c>
    </row>
    <row r="7" spans="1:5" ht="12.75">
      <c r="A7" s="223" t="s">
        <v>131</v>
      </c>
      <c r="B7" s="203">
        <v>-260014.9546938319</v>
      </c>
      <c r="C7" s="299">
        <v>-251260.71999</v>
      </c>
      <c r="D7" s="203">
        <v>-8754.234703831911</v>
      </c>
      <c r="E7" s="204">
        <v>0.034841238631252436</v>
      </c>
    </row>
    <row r="8" spans="1:5" ht="12.75">
      <c r="A8" s="223" t="s">
        <v>132</v>
      </c>
      <c r="B8" s="203">
        <v>-85591.0234619606</v>
      </c>
      <c r="C8" s="299">
        <v>-73271.34596</v>
      </c>
      <c r="D8" s="203">
        <v>-12319.67750196059</v>
      </c>
      <c r="E8" s="204">
        <v>0.16813772615404243</v>
      </c>
    </row>
    <row r="9" spans="1:5" ht="12.75">
      <c r="A9" s="224" t="s">
        <v>133</v>
      </c>
      <c r="B9" s="205">
        <v>52167.46154420765</v>
      </c>
      <c r="C9" s="300">
        <v>46009.33343000009</v>
      </c>
      <c r="D9" s="205">
        <v>6158.128114207551</v>
      </c>
      <c r="E9" s="206">
        <v>0.1338451930319029</v>
      </c>
    </row>
    <row r="10" spans="1:5" ht="12.75">
      <c r="A10" s="223" t="s">
        <v>134</v>
      </c>
      <c r="B10" s="203">
        <v>16541.344953989872</v>
      </c>
      <c r="C10" s="299">
        <v>17247.33804429199</v>
      </c>
      <c r="D10" s="205">
        <v>-705.9930903021209</v>
      </c>
      <c r="E10" s="206">
        <v>-0.04093345236749557</v>
      </c>
    </row>
    <row r="11" spans="1:5" ht="12.75">
      <c r="A11" s="162" t="s">
        <v>135</v>
      </c>
      <c r="B11" s="207">
        <v>68708.80649819752</v>
      </c>
      <c r="C11" s="207">
        <v>63256.67147429208</v>
      </c>
      <c r="D11" s="207">
        <v>5452.135023905441</v>
      </c>
      <c r="E11" s="208">
        <v>0.0861906720166461</v>
      </c>
    </row>
    <row r="12" spans="1:5" ht="12.75">
      <c r="A12" s="163"/>
      <c r="B12" s="209"/>
      <c r="C12" s="209"/>
      <c r="D12" s="203"/>
      <c r="E12" s="204"/>
    </row>
    <row r="13" spans="1:5" ht="12.75">
      <c r="A13" s="162" t="s">
        <v>136</v>
      </c>
      <c r="B13" s="207">
        <v>2823.4328218044807</v>
      </c>
      <c r="C13" s="207">
        <v>2790.2079400000002</v>
      </c>
      <c r="D13" s="207">
        <v>33.22488180448022</v>
      </c>
      <c r="E13" s="208">
        <v>0.011907672302186922</v>
      </c>
    </row>
    <row r="14" spans="1:5" ht="12.75">
      <c r="A14" s="163"/>
      <c r="B14" s="209"/>
      <c r="C14" s="209"/>
      <c r="D14" s="203"/>
      <c r="E14" s="204"/>
    </row>
    <row r="15" spans="1:5" ht="13.5" thickBot="1">
      <c r="A15" s="164" t="s">
        <v>137</v>
      </c>
      <c r="B15" s="210">
        <v>71532.239320002</v>
      </c>
      <c r="C15" s="210">
        <v>66046.87941429208</v>
      </c>
      <c r="D15" s="210">
        <v>5485.359905709923</v>
      </c>
      <c r="E15" s="211">
        <v>0.08305252200186364</v>
      </c>
    </row>
    <row r="16" spans="1:5" ht="13.5" thickTop="1">
      <c r="A16" s="61"/>
      <c r="B16" s="209"/>
      <c r="C16" s="209"/>
      <c r="D16" s="203"/>
      <c r="E16" s="204"/>
    </row>
    <row r="17" spans="1:5" ht="12.75">
      <c r="A17" s="165" t="s">
        <v>138</v>
      </c>
      <c r="B17" s="212">
        <v>-17779.945</v>
      </c>
      <c r="C17" s="212">
        <v>-19116.99804</v>
      </c>
      <c r="D17" s="203">
        <v>1337.053039999999</v>
      </c>
      <c r="E17" s="204">
        <v>-0.0699405334039569</v>
      </c>
    </row>
    <row r="18" spans="1:5" ht="12.75">
      <c r="A18" s="166"/>
      <c r="B18" s="203"/>
      <c r="C18" s="299"/>
      <c r="D18" s="203"/>
      <c r="E18" s="204"/>
    </row>
    <row r="19" spans="1:5" ht="13.5" thickBot="1">
      <c r="A19" s="167" t="s">
        <v>139</v>
      </c>
      <c r="B19" s="210">
        <v>53752.294320002</v>
      </c>
      <c r="C19" s="210">
        <v>46929.88137429208</v>
      </c>
      <c r="D19" s="210">
        <v>6822.412945709922</v>
      </c>
      <c r="E19" s="211">
        <v>0.14537460453601736</v>
      </c>
    </row>
    <row r="20" ht="13.5" thickTop="1"/>
    <row r="21" spans="1:6" ht="12.75">
      <c r="A21" s="168"/>
      <c r="B21" s="169"/>
      <c r="C21" s="169"/>
      <c r="D21" s="169"/>
      <c r="E21" s="169"/>
      <c r="F21" s="170"/>
    </row>
    <row r="22" spans="1:3" ht="12.75">
      <c r="A22" s="4" t="s">
        <v>128</v>
      </c>
      <c r="B22" s="171"/>
      <c r="C22" s="171"/>
    </row>
    <row r="23" spans="1:5" ht="12.75">
      <c r="A23" s="4" t="s">
        <v>206</v>
      </c>
      <c r="B23" s="172"/>
      <c r="C23" s="172"/>
      <c r="D23" s="173"/>
      <c r="E23" s="173"/>
    </row>
    <row r="24" ht="12.75">
      <c r="A24" s="4" t="s">
        <v>3</v>
      </c>
    </row>
    <row r="25" spans="1:5" ht="12.75">
      <c r="A25" s="174"/>
      <c r="B25" s="175"/>
      <c r="C25" s="175"/>
      <c r="D25" s="329" t="s">
        <v>97</v>
      </c>
      <c r="E25" s="329"/>
    </row>
    <row r="26" spans="1:6" ht="13.5" thickBot="1">
      <c r="A26" s="176" t="s">
        <v>140</v>
      </c>
      <c r="B26" s="259">
        <f>+B4</f>
        <v>43281</v>
      </c>
      <c r="C26" s="259">
        <f>+C4</f>
        <v>42916</v>
      </c>
      <c r="D26" s="200" t="s">
        <v>126</v>
      </c>
      <c r="E26" s="200" t="s">
        <v>20</v>
      </c>
      <c r="F26" s="177"/>
    </row>
    <row r="27" spans="1:5" ht="13.5" thickTop="1">
      <c r="A27" s="178"/>
      <c r="B27" s="213"/>
      <c r="C27" s="213"/>
      <c r="D27" s="198"/>
      <c r="E27" s="198"/>
    </row>
    <row r="28" spans="1:5" ht="12.75">
      <c r="A28" s="172" t="s">
        <v>141</v>
      </c>
      <c r="B28" s="214">
        <v>167602.06388</v>
      </c>
      <c r="C28" s="214">
        <v>182343.00737999997</v>
      </c>
      <c r="D28" s="215">
        <v>-14740.94349999997</v>
      </c>
      <c r="E28" s="216">
        <v>-0.08084183600898975</v>
      </c>
    </row>
    <row r="29" spans="1:5" ht="12.75">
      <c r="A29" s="172" t="s">
        <v>142</v>
      </c>
      <c r="B29" s="214">
        <v>767167.87016</v>
      </c>
      <c r="C29" s="214">
        <v>749369.40344</v>
      </c>
      <c r="D29" s="215">
        <v>17798.46672000003</v>
      </c>
      <c r="E29" s="216">
        <v>0.023751258909552098</v>
      </c>
    </row>
    <row r="30" spans="1:5" ht="12.75">
      <c r="A30" s="172" t="s">
        <v>143</v>
      </c>
      <c r="B30" s="214">
        <v>122640.37299</v>
      </c>
      <c r="C30" s="214">
        <v>91872.10883000001</v>
      </c>
      <c r="D30" s="215">
        <v>30768.264159999995</v>
      </c>
      <c r="E30" s="216">
        <v>0.3349032100366123</v>
      </c>
    </row>
    <row r="31" spans="1:5" ht="12.75">
      <c r="A31" s="172" t="s">
        <v>144</v>
      </c>
      <c r="B31" s="214">
        <v>7395.89391</v>
      </c>
      <c r="C31" s="214">
        <v>4964.5520400000005</v>
      </c>
      <c r="D31" s="215">
        <v>2431.34187</v>
      </c>
      <c r="E31" s="216">
        <v>0.4897404338619844</v>
      </c>
    </row>
    <row r="32" spans="1:5" ht="12.75">
      <c r="A32" s="172" t="s">
        <v>145</v>
      </c>
      <c r="B32" s="214">
        <v>115136.52557999999</v>
      </c>
      <c r="C32" s="214">
        <v>113532.28322000001</v>
      </c>
      <c r="D32" s="215">
        <v>1604.2423599999695</v>
      </c>
      <c r="E32" s="216">
        <v>0.01413027479497897</v>
      </c>
    </row>
    <row r="33" spans="1:5" ht="12.75">
      <c r="A33" s="172" t="s">
        <v>146</v>
      </c>
      <c r="B33" s="214">
        <v>7173.43907</v>
      </c>
      <c r="C33" s="214">
        <v>7622.53521</v>
      </c>
      <c r="D33" s="215">
        <v>-449.09613999999965</v>
      </c>
      <c r="E33" s="216">
        <v>-0.05891689938156408</v>
      </c>
    </row>
    <row r="34" spans="1:5" ht="12.75">
      <c r="A34" s="172" t="s">
        <v>147</v>
      </c>
      <c r="B34" s="214">
        <v>89272.32965</v>
      </c>
      <c r="C34" s="214">
        <v>80738.81459000001</v>
      </c>
      <c r="D34" s="215">
        <v>8533.515060000002</v>
      </c>
      <c r="E34" s="216">
        <v>0.10569284554565317</v>
      </c>
    </row>
    <row r="35" spans="1:5" ht="12.75">
      <c r="A35" s="172" t="s">
        <v>148</v>
      </c>
      <c r="B35" s="214">
        <v>26615.52479</v>
      </c>
      <c r="C35" s="214">
        <v>22201.399680000002</v>
      </c>
      <c r="D35" s="215">
        <v>4414.125109999995</v>
      </c>
      <c r="E35" s="216">
        <v>0.19882192896047157</v>
      </c>
    </row>
    <row r="36" spans="1:5" ht="12.75">
      <c r="A36" s="172"/>
      <c r="B36" s="217"/>
      <c r="C36" s="217"/>
      <c r="D36" s="198"/>
      <c r="E36" s="198"/>
    </row>
    <row r="37" spans="1:5" ht="13.5" thickBot="1">
      <c r="A37" s="179" t="s">
        <v>149</v>
      </c>
      <c r="B37" s="218">
        <v>1303004.02003</v>
      </c>
      <c r="C37" s="218">
        <v>1252644.10439</v>
      </c>
      <c r="D37" s="219">
        <v>50359.91563999987</v>
      </c>
      <c r="E37" s="220">
        <v>0.04020289199742311</v>
      </c>
    </row>
    <row r="38" spans="1:3" ht="13.5" thickTop="1">
      <c r="A38" s="172"/>
      <c r="B38" s="180"/>
      <c r="C38" s="180"/>
    </row>
    <row r="39" spans="1:5" ht="13.5" thickBot="1">
      <c r="A39" s="176" t="s">
        <v>150</v>
      </c>
      <c r="B39" s="182"/>
      <c r="C39" s="182"/>
      <c r="D39" s="160"/>
      <c r="E39" s="160"/>
    </row>
    <row r="40" spans="1:3" ht="13.5" thickTop="1">
      <c r="A40" s="175"/>
      <c r="B40" s="183"/>
      <c r="C40" s="183"/>
    </row>
    <row r="41" spans="1:5" ht="12.75">
      <c r="A41" s="172" t="s">
        <v>151</v>
      </c>
      <c r="B41" s="214">
        <v>194066.69111999997</v>
      </c>
      <c r="C41" s="214">
        <v>162875.13616999998</v>
      </c>
      <c r="D41" s="260">
        <v>31191.554949999987</v>
      </c>
      <c r="E41" s="153">
        <v>0.19150593321649767</v>
      </c>
    </row>
    <row r="42" spans="1:5" ht="12.75">
      <c r="A42" s="172" t="s">
        <v>242</v>
      </c>
      <c r="B42" s="214">
        <v>2860.2522200000003</v>
      </c>
      <c r="C42" s="214">
        <v>0</v>
      </c>
      <c r="D42" s="260">
        <v>2860.2522200000003</v>
      </c>
      <c r="E42" s="156" t="s">
        <v>243</v>
      </c>
    </row>
    <row r="43" spans="1:5" ht="12.75">
      <c r="A43" s="172" t="s">
        <v>152</v>
      </c>
      <c r="B43" s="214">
        <v>723268.9761500001</v>
      </c>
      <c r="C43" s="214">
        <v>690358.01351</v>
      </c>
      <c r="D43" s="260">
        <v>32910.96264000011</v>
      </c>
      <c r="E43" s="153">
        <v>0.04767231204092259</v>
      </c>
    </row>
    <row r="44" spans="1:5" ht="12.75">
      <c r="A44" s="250" t="s">
        <v>153</v>
      </c>
      <c r="B44" s="214">
        <v>424646.83439</v>
      </c>
      <c r="C44" s="214">
        <v>393463.09463999997</v>
      </c>
      <c r="D44" s="260">
        <v>31183.73975</v>
      </c>
      <c r="E44" s="153">
        <v>0.07925454807529442</v>
      </c>
    </row>
    <row r="45" spans="1:5" ht="12.75">
      <c r="A45" s="250" t="s">
        <v>154</v>
      </c>
      <c r="B45" s="214">
        <v>298622.14176</v>
      </c>
      <c r="C45" s="214">
        <v>296894.91887</v>
      </c>
      <c r="D45" s="260">
        <v>1727.2228900000453</v>
      </c>
      <c r="E45" s="153">
        <v>0.005817623610986589</v>
      </c>
    </row>
    <row r="46" spans="1:5" ht="12.75">
      <c r="A46" s="172" t="s">
        <v>155</v>
      </c>
      <c r="B46" s="214">
        <v>20996.482079999998</v>
      </c>
      <c r="C46" s="214">
        <v>19284.005670000002</v>
      </c>
      <c r="D46" s="260">
        <v>1712.4764099999963</v>
      </c>
      <c r="E46" s="153">
        <v>0.08880294059776617</v>
      </c>
    </row>
    <row r="47" spans="1:5" ht="12.75">
      <c r="A47" s="172" t="s">
        <v>12</v>
      </c>
      <c r="B47" s="214">
        <v>876.6631499999999</v>
      </c>
      <c r="C47" s="214">
        <v>592.8756099999999</v>
      </c>
      <c r="D47" s="260">
        <v>283.7875399999999</v>
      </c>
      <c r="E47" s="156">
        <f>+B47/C47-1</f>
        <v>0.4786628682532579</v>
      </c>
    </row>
    <row r="48" spans="1:5" ht="12.75">
      <c r="A48" s="172" t="s">
        <v>156</v>
      </c>
      <c r="B48" s="214">
        <v>57987.243409999995</v>
      </c>
      <c r="C48" s="214">
        <v>62287.75087999999</v>
      </c>
      <c r="D48" s="260">
        <v>-4300.507469999999</v>
      </c>
      <c r="E48" s="153">
        <v>-0.06904258717392298</v>
      </c>
    </row>
    <row r="49" spans="1:5" ht="12.75">
      <c r="A49" s="178" t="s">
        <v>157</v>
      </c>
      <c r="B49" s="213">
        <v>1000056.3081300001</v>
      </c>
      <c r="C49" s="213">
        <v>935397.78184</v>
      </c>
      <c r="D49" s="221">
        <v>64658.5262900002</v>
      </c>
      <c r="E49" s="154">
        <v>0.06912409623509252</v>
      </c>
    </row>
    <row r="50" spans="1:5" ht="12.75">
      <c r="A50" s="172"/>
      <c r="B50" s="214"/>
      <c r="C50" s="214"/>
      <c r="D50" s="260"/>
      <c r="E50" s="153"/>
    </row>
    <row r="51" spans="1:5" ht="12.75">
      <c r="A51" s="172" t="s">
        <v>158</v>
      </c>
      <c r="B51" s="214">
        <v>276556.52295</v>
      </c>
      <c r="C51" s="214">
        <v>275882.75633000006</v>
      </c>
      <c r="D51" s="260">
        <v>673.7666199999452</v>
      </c>
      <c r="E51" s="153">
        <v>0.002442220851215593</v>
      </c>
    </row>
    <row r="52" spans="1:5" ht="12.75">
      <c r="A52" s="172" t="s">
        <v>159</v>
      </c>
      <c r="B52" s="214">
        <v>26391.18895</v>
      </c>
      <c r="C52" s="214">
        <v>41363.56622</v>
      </c>
      <c r="D52" s="260">
        <v>-14972.377269999999</v>
      </c>
      <c r="E52" s="153">
        <v>-0.36197017419548794</v>
      </c>
    </row>
    <row r="53" spans="1:5" ht="12.75">
      <c r="A53" s="178" t="s">
        <v>93</v>
      </c>
      <c r="B53" s="222">
        <v>302947.7119</v>
      </c>
      <c r="C53" s="222">
        <v>317246.3225500001</v>
      </c>
      <c r="D53" s="260">
        <v>-14298.610650000095</v>
      </c>
      <c r="E53" s="153">
        <v>-0.04507100518949769</v>
      </c>
    </row>
    <row r="54" spans="1:5" ht="12.75">
      <c r="A54" s="178"/>
      <c r="B54" s="222"/>
      <c r="C54" s="222"/>
      <c r="D54" s="260"/>
      <c r="E54" s="153"/>
    </row>
    <row r="55" spans="1:5" ht="13.5" thickBot="1">
      <c r="A55" s="179" t="s">
        <v>160</v>
      </c>
      <c r="B55" s="218">
        <v>1303004.0200300002</v>
      </c>
      <c r="C55" s="218">
        <v>1252644.1043899998</v>
      </c>
      <c r="D55" s="219">
        <v>50359.91564000034</v>
      </c>
      <c r="E55" s="220">
        <v>0.04020289199742333</v>
      </c>
    </row>
    <row r="56" spans="1:5" ht="13.5" thickTop="1">
      <c r="A56" s="179"/>
      <c r="B56" s="180"/>
      <c r="C56" s="180"/>
      <c r="D56" s="181"/>
      <c r="E56" s="181"/>
    </row>
    <row r="57" spans="1:5" ht="12.75">
      <c r="A57" s="179"/>
      <c r="B57" s="180"/>
      <c r="C57" s="180"/>
      <c r="D57" s="181"/>
      <c r="E57" s="181"/>
    </row>
    <row r="58" spans="1:5" ht="12.75">
      <c r="A58" s="4" t="s">
        <v>3</v>
      </c>
      <c r="B58" s="184"/>
      <c r="C58" s="184"/>
      <c r="D58" s="185"/>
      <c r="E58" s="185"/>
    </row>
    <row r="59" spans="1:5" ht="12.75">
      <c r="A59" s="186"/>
      <c r="B59" s="254">
        <f>+B4</f>
        <v>43281</v>
      </c>
      <c r="C59" s="254">
        <f>+C4</f>
        <v>42916</v>
      </c>
      <c r="D59" s="187" t="s">
        <v>220</v>
      </c>
      <c r="E59" s="188" t="s">
        <v>20</v>
      </c>
    </row>
    <row r="60" spans="1:5" ht="12.75">
      <c r="A60" s="189" t="s">
        <v>161</v>
      </c>
      <c r="B60" s="190"/>
      <c r="C60" s="191"/>
      <c r="D60" s="192"/>
      <c r="E60" s="193"/>
    </row>
    <row r="61" spans="1:7" ht="12.75">
      <c r="A61" s="189" t="s">
        <v>162</v>
      </c>
      <c r="B61" s="194">
        <v>220544.76794825876</v>
      </c>
      <c r="C61" s="194">
        <v>230423.83057999998</v>
      </c>
      <c r="D61" s="324">
        <v>-9879.062631741226</v>
      </c>
      <c r="E61" s="325">
        <v>-0.04287344154844852</v>
      </c>
      <c r="G61" s="197"/>
    </row>
    <row r="62" spans="1:7" ht="12.75">
      <c r="A62" s="195" t="s">
        <v>241</v>
      </c>
      <c r="B62" s="196">
        <v>2.204025211915209</v>
      </c>
      <c r="C62" s="196">
        <v>2.3063409147733474</v>
      </c>
      <c r="D62" s="326">
        <v>-0.10231570285813829</v>
      </c>
      <c r="E62" s="327">
        <v>-0.04436278357754986</v>
      </c>
      <c r="G62" s="197"/>
    </row>
    <row r="63" spans="2:5" ht="12.75">
      <c r="B63" s="198"/>
      <c r="C63" s="198"/>
      <c r="D63" s="198"/>
      <c r="E63" s="198"/>
    </row>
    <row r="68" spans="2:3" ht="12.75">
      <c r="B68" s="199"/>
      <c r="C68" s="199"/>
    </row>
  </sheetData>
  <sheetProtection/>
  <mergeCells count="2">
    <mergeCell ref="D3:E3"/>
    <mergeCell ref="D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BANKINTER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BK02413</dc:creator>
  <cp:keywords/>
  <dc:description/>
  <cp:lastModifiedBy>David Lopez Finistrosa</cp:lastModifiedBy>
  <cp:lastPrinted>2013-07-17T13:48:42Z</cp:lastPrinted>
  <dcterms:created xsi:type="dcterms:W3CDTF">2002-04-17T09:30:21Z</dcterms:created>
  <dcterms:modified xsi:type="dcterms:W3CDTF">2018-07-25T14:32:57Z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